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8190" activeTab="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
  &lt;files&gt;\\ads.sfa.se\data\hemkataloger2\g41hemkataloger\41000303\Mina dokument\My SAS Files\Add-In for Microsoft Office\_SOA_Sammanfattningstabell_36\Sammanfattningstabell.html&lt;/files&gt;
  &lt;param n=""DisplayName"" v=""Sammanfatt'"</definedName>
    <definedName name="_AMO_ContentDefinition_372561956.3" hidden="1">"'ningstabell"" /&gt;
  &lt;param n=""ServerName"" v=""SASMain"" /&gt;
  &lt;param n=""ResultsOnServer"" v=""False"" /&gt;
  &lt;param n=""AMO_Version"" v=""2.1"" /&gt;
  &lt;param n=""UIParameter_0"" v=""prognosperiod::200910"" /&gt;
  &lt;param n=""UIParameter_1"" v=""progno'"</definedName>
    <definedName name="_AMO_ContentDefinition_372561956.4" hidden="1">"'sversion::VL|S"" /&gt;
  &lt;param n=""UIParameter_2"" v=""hierarkidatum::"" /&gt;
  &lt;param n=""UIParameter_3"" v=""skriv_ingaende_data::NEJ"" /&gt;
  &lt;param n=""UIParameter_4"" v=""rapporttyp::sammanfattning_t_pluss1_q3"" /&gt;
  &lt;param n=""UIParameters"" v=""'"</definedName>
    <definedName name="_AMO_ContentDefinition_372561956.5" hidden="1">"'5"" /&gt;
  &lt;param n=""StoredProcessID"" v=""A5H9PEQK.B7000KUA"" /&gt;
  &lt;param n=""StoredProcessPath"" v=""BIP Tree/ISP/System/Sammanfattningstabell"" /&gt;
  &lt;param n=""RepositoryName"" v=""Foundation"" /&gt;
  &lt;param n=""ClassName"" v=""SAS.OfficeAddin.St'"</definedName>
    <definedName name="_AMO_ContentDefinition_372561956.6" hidden="1">"'oredProcess"" /&gt;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
  &lt;files&gt;\\ads.sfa.se\data\hemkataloger2\g41hemkataloger\41000303\Mina dokument\My SAS Files\Add-In for Microsoft Office\_SOA_Sammanfattningstabell_35\Sammanfattningstabell.html&lt;/files&gt;
  &lt;param n=""DisplayName"" v=""Sammanfattni'"</definedName>
    <definedName name="_AMO_ContentDefinition_873217328.3" hidden="1">"'ngstabell"" /&gt;
  &lt;param n=""ServerName"" v=""SASMain"" /&gt;
  &lt;param n=""ResultsOnServer"" v=""False"" /&gt;
  &lt;param n=""AMO_Version"" v=""2.1"" /&gt;
  &lt;param n=""UIParameter_0"" v=""prognosperiod::200910"" /&gt;
  &lt;param n=""UIParameter_1"" v=""prognosv'"</definedName>
    <definedName name="_AMO_ContentDefinition_873217328.4" hidden="1">"'ersion::VL|S"" /&gt;
  &lt;param n=""UIParameter_2"" v=""hierarkidatum::"" /&gt;
  &lt;param n=""UIParameter_3"" v=""skriv_ingaende_data::NEJ"" /&gt;
  &lt;param n=""UIParameter_4"" v=""rapporttyp::sammanfattning_t"" /&gt;
  &lt;param n=""UIParameters"" v=""5"" /&gt;
  &lt;p'"</definedName>
    <definedName name="_AMO_ContentDefinition_873217328.5" hidden="1">"'aram n=""StoredProcessID"" v=""A5H9PEQK.B7000KUA"" /&gt;
  &lt;param n=""StoredProcessPath"" v=""BIP Tree/ISP/System/Sammanfattningstabell"" /&gt;
  &lt;param n=""RepositoryName"" v=""Foundation"" /&gt;
  &lt;param n=""ClassName"" v=""SAS.OfficeAddin.StoredProcess""'"</definedName>
    <definedName name="_AMO_ContentDefinition_873217328.6" hidden="1">"' /&gt;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fullCalcOnLoad="1"/>
</workbook>
</file>

<file path=xl/sharedStrings.xml><?xml version="1.0" encoding="utf-8"?>
<sst xmlns="http://schemas.openxmlformats.org/spreadsheetml/2006/main" count="37" uniqueCount="30">
  <si>
    <t>Belopp anges i 1000-tals kronor</t>
  </si>
  <si>
    <t>Avvikelse från tilldelade medel</t>
  </si>
  <si>
    <t>Högsta anslagskredit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</si>
  <si>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</si>
  <si>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</si>
  <si>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</si>
  <si>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</si>
  <si>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</si>
  <si>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</si>
  <si>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</si>
  <si>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</si>
  <si>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</si>
  <si>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</si>
  <si>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</si>
  <si>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</si>
  <si>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</si>
  <si>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</si>
  <si>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</si>
  <si>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</si>
  <si>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</si>
  <si>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</si>
  <si>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</si>
  <si>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</si>
  <si>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</si>
  <si>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>Sammanfattande tabell över anslagsuppföljningen inom Pensionsmyndighetens ansvarsområde 2011</t>
  </si>
  <si>
    <t>Ingående överföringsbelopp från 2010</t>
  </si>
  <si>
    <t>Tilldelade medel 2011</t>
  </si>
  <si>
    <t>Prognos för 2011</t>
  </si>
  <si>
    <t>Anslag år 2011</t>
  </si>
  <si>
    <t xml:space="preserve">Barnpension och efterlevandestöd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</si>
</sst>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&quot;kr&quot;_-;\-* #,##0.0\ &quot;kr&quot;_-;_-* &quot;-&quot;??\ &quot;kr&quot;_-;_-@_-"/>
    <numFmt numFmtId="165" formatCode="_-* #,##0\ &quot;kr&quot;_-;\-* #,##0\ &quot;kr&quot;_-;_-* &quot;-&quot;??\ &quot;kr&quot;_-;_-@_-"/>
  </numFmts>
  <fonts count="45">
    <font>
      <sz val="10"/>
      <name val="Arial"/>
      <family val="0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  <family val="0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2" fillId="0" borderId="1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11" xfId="0" applyNumberFormat="1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6.421875" style="0" customWidth="1"/>
    <col min="2" max="2" width="5.8515625" style="0" customWidth="1"/>
    <col min="3" max="3" width="23.57421875" style="0" customWidth="1"/>
    <col min="4" max="5" width="11.7109375" style="0" customWidth="1"/>
    <col min="6" max="6" width="11.8515625" style="0" customWidth="1"/>
    <col min="7" max="8" width="11.7109375" style="0" customWidth="1"/>
    <col min="9" max="9" width="11.140625" style="0" customWidth="1"/>
    <col min="10" max="10" width="10.57421875" style="0" customWidth="1"/>
    <col min="11" max="11" width="12.140625" style="0" customWidth="1"/>
    <col min="12" max="12" width="9.28125" style="0" customWidth="1"/>
  </cols>
  <sheetData>
    <row r="1" spans="1:9" ht="15">
      <c r="A1" s="14" t="s">
        <v>24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6" t="s">
        <v>0</v>
      </c>
      <c r="B3" s="17"/>
      <c r="C3" s="17"/>
      <c r="D3" s="17"/>
      <c r="E3" s="17"/>
      <c r="F3" s="17"/>
      <c r="G3" s="17"/>
      <c r="H3" s="17"/>
      <c r="I3" s="17"/>
    </row>
    <row r="4" spans="1:9" ht="13.5" thickBot="1">
      <c r="A4" s="1"/>
      <c r="B4" s="1"/>
      <c r="C4" s="1"/>
      <c r="D4" s="1"/>
      <c r="E4" s="1"/>
      <c r="F4" s="1"/>
      <c r="G4" s="1"/>
      <c r="H4" s="1"/>
      <c r="I4" s="1"/>
    </row>
    <row r="5" spans="1:12" ht="27.75" thickBot="1">
      <c r="A5" s="18"/>
      <c r="B5" s="18"/>
      <c r="C5" s="18"/>
      <c r="D5" s="2" t="s">
        <v>25</v>
      </c>
      <c r="E5" s="9" t="s">
        <v>28</v>
      </c>
      <c r="F5" s="9" t="s">
        <v>26</v>
      </c>
      <c r="G5" s="9" t="s">
        <v>27</v>
      </c>
      <c r="H5" s="9" t="s">
        <v>23</v>
      </c>
      <c r="I5" s="9" t="s">
        <v>1</v>
      </c>
      <c r="J5" s="9" t="s">
        <v>2</v>
      </c>
      <c r="K5" s="9" t="s">
        <v>3</v>
      </c>
      <c r="L5" s="9" t="s">
        <v>4</v>
      </c>
    </row>
    <row r="6" spans="1:9" ht="12.75">
      <c r="A6" s="13" t="s">
        <v>12</v>
      </c>
      <c r="B6" s="13"/>
      <c r="C6" s="13"/>
      <c r="D6" s="13"/>
      <c r="E6" s="13"/>
      <c r="F6" s="13"/>
      <c r="G6" s="13"/>
      <c r="H6" s="13"/>
      <c r="I6" s="13"/>
    </row>
    <row r="7" spans="1:12" ht="12.75">
      <c r="A7" s="3" t="s">
        <v>8</v>
      </c>
      <c r="B7" s="3" t="s">
        <v>8</v>
      </c>
      <c r="C7" s="3" t="s">
        <v>13</v>
      </c>
      <c r="D7" s="11">
        <v>-117796</v>
      </c>
      <c r="E7" s="11">
        <v>18103000</v>
      </c>
      <c r="F7" s="4">
        <f>D7+E7</f>
        <v>17985204</v>
      </c>
      <c r="G7" s="11">
        <v>18460500</v>
      </c>
      <c r="H7" s="10">
        <f>E7-G7</f>
        <v>-357500</v>
      </c>
      <c r="I7" s="10">
        <f>F7-G7</f>
        <v>-475296</v>
      </c>
      <c r="J7" s="12">
        <v>905150</v>
      </c>
      <c r="K7" s="4">
        <f>F7+J7</f>
        <v>18890354</v>
      </c>
      <c r="L7" s="10">
        <f>(K7-G7)*((K7-G7)&lt;0)</f>
        <v>0</v>
      </c>
    </row>
    <row r="8" spans="1:12" ht="12.75">
      <c r="A8" s="3" t="s">
        <v>9</v>
      </c>
      <c r="B8" s="3" t="s">
        <v>9</v>
      </c>
      <c r="C8" s="3" t="s">
        <v>14</v>
      </c>
      <c r="D8" s="11">
        <v>-174543</v>
      </c>
      <c r="E8" s="11">
        <v>14444000</v>
      </c>
      <c r="F8" s="4">
        <f>D8+E8</f>
        <v>14269457</v>
      </c>
      <c r="G8" s="11">
        <v>14448100</v>
      </c>
      <c r="H8" s="10">
        <f>E8-G8</f>
        <v>-4100</v>
      </c>
      <c r="I8" s="10">
        <f>F8-G8</f>
        <v>-178643</v>
      </c>
      <c r="J8" s="11">
        <v>722200</v>
      </c>
      <c r="K8" s="4">
        <f>F8+J8</f>
        <v>14991657</v>
      </c>
      <c r="L8" s="10">
        <f>(K8-G8)*((K8-G8)&lt;0)</f>
        <v>0</v>
      </c>
    </row>
    <row r="9" spans="1:12" ht="12.75">
      <c r="A9" s="3" t="s">
        <v>10</v>
      </c>
      <c r="B9" s="3" t="s">
        <v>10</v>
      </c>
      <c r="C9" s="3" t="s">
        <v>15</v>
      </c>
      <c r="D9" s="11">
        <v>0</v>
      </c>
      <c r="E9" s="11">
        <v>6986000</v>
      </c>
      <c r="F9" s="4">
        <f>D9+E9</f>
        <v>6986000</v>
      </c>
      <c r="G9" s="11">
        <v>7474500</v>
      </c>
      <c r="H9" s="10">
        <f>E9-G9</f>
        <v>-488500</v>
      </c>
      <c r="I9" s="10">
        <f>F9-G9</f>
        <v>-488500</v>
      </c>
      <c r="J9" s="11">
        <v>349300</v>
      </c>
      <c r="K9" s="4">
        <f>F9+J9</f>
        <v>7335300</v>
      </c>
      <c r="L9" s="10">
        <f>(K9-G9)*((K9-G9)&lt;0)</f>
        <v>-139200</v>
      </c>
    </row>
    <row r="10" spans="1:12" ht="12.75">
      <c r="A10" s="3" t="s">
        <v>5</v>
      </c>
      <c r="B10" s="3" t="s">
        <v>5</v>
      </c>
      <c r="C10" s="3" t="s">
        <v>16</v>
      </c>
      <c r="D10" s="11">
        <v>-24495</v>
      </c>
      <c r="E10" s="11">
        <v>523000</v>
      </c>
      <c r="F10" s="4">
        <f>D10+E10</f>
        <v>498505</v>
      </c>
      <c r="G10" s="12">
        <v>529100</v>
      </c>
      <c r="H10" s="10">
        <f>E10-G10</f>
        <v>-6100</v>
      </c>
      <c r="I10" s="10">
        <f>F10-G10</f>
        <v>-30595</v>
      </c>
      <c r="J10" s="12">
        <v>26150</v>
      </c>
      <c r="K10" s="10">
        <f>F10+J10</f>
        <v>524655</v>
      </c>
      <c r="L10" s="10">
        <f>(K10-G10)*((K10-G10)&lt;0)</f>
        <v>-4445</v>
      </c>
    </row>
    <row r="11" spans="1:12" ht="12.75">
      <c r="A11" s="3" t="s">
        <v>20</v>
      </c>
      <c r="B11" s="3" t="s">
        <v>22</v>
      </c>
      <c r="C11" s="3" t="s">
        <v>21</v>
      </c>
      <c r="D11" s="11">
        <v>17850</v>
      </c>
      <c r="E11" s="11">
        <v>566038</v>
      </c>
      <c r="F11" s="11">
        <f>D11+E11</f>
        <v>583888</v>
      </c>
      <c r="G11" s="12">
        <v>537598</v>
      </c>
      <c r="H11" s="10">
        <f>E11-G11</f>
        <v>28440</v>
      </c>
      <c r="I11" s="10">
        <f>F11-G11</f>
        <v>46290</v>
      </c>
      <c r="J11" s="11">
        <v>16981</v>
      </c>
      <c r="K11" s="10">
        <f>F11+J11</f>
        <v>600869</v>
      </c>
      <c r="L11" s="10">
        <f>(K11-G11)*((K11-G11)&lt;0)</f>
        <v>0</v>
      </c>
    </row>
    <row r="12" spans="1:12" ht="12.75">
      <c r="A12" s="5"/>
      <c r="B12" s="5"/>
      <c r="C12" s="5" t="s">
        <v>7</v>
      </c>
      <c r="D12" s="6">
        <f aca="true" t="shared" si="0" ref="D12:I12">SUM(D7:D11)</f>
        <v>-298984</v>
      </c>
      <c r="E12" s="6">
        <f t="shared" si="0"/>
        <v>40622038</v>
      </c>
      <c r="F12" s="6">
        <f t="shared" si="0"/>
        <v>40323054</v>
      </c>
      <c r="G12" s="6">
        <f t="shared" si="0"/>
        <v>41449798</v>
      </c>
      <c r="H12" s="6">
        <f t="shared" si="0"/>
        <v>-827760</v>
      </c>
      <c r="I12" s="6">
        <f t="shared" si="0"/>
        <v>-1126744</v>
      </c>
      <c r="J12" s="6">
        <f>SUM(J7:J11)</f>
        <v>2019781</v>
      </c>
      <c r="K12" s="6">
        <f>SUM(K7:K11)</f>
        <v>42342835</v>
      </c>
      <c r="L12" s="6">
        <f>SUM(L7:L11)</f>
        <v>-143645</v>
      </c>
    </row>
    <row r="13" spans="1:9" ht="12.75">
      <c r="A13" s="13" t="s">
        <v>17</v>
      </c>
      <c r="B13" s="13"/>
      <c r="C13" s="13"/>
      <c r="D13" s="13"/>
      <c r="E13" s="13"/>
      <c r="F13" s="13"/>
      <c r="G13" s="13"/>
      <c r="H13" s="13"/>
      <c r="I13" s="13"/>
    </row>
    <row r="14" spans="1:12" ht="12.75">
      <c r="A14" s="3" t="s">
        <v>11</v>
      </c>
      <c r="B14" s="3" t="s">
        <v>11</v>
      </c>
      <c r="C14" s="3" t="s">
        <v>29</v>
      </c>
      <c r="D14" s="11">
        <v>-56851</v>
      </c>
      <c r="E14" s="11">
        <v>921000</v>
      </c>
      <c r="F14" s="4">
        <f>D14+E14</f>
        <v>864149</v>
      </c>
      <c r="G14" s="12">
        <v>923400</v>
      </c>
      <c r="H14" s="10">
        <f>E14-G14</f>
        <v>-2400</v>
      </c>
      <c r="I14" s="10">
        <f>F14-G14</f>
        <v>-59251</v>
      </c>
      <c r="J14" s="11">
        <v>55260</v>
      </c>
      <c r="K14" s="4">
        <f>F14+J14</f>
        <v>919409</v>
      </c>
      <c r="L14" s="10">
        <f>(K14-G14)*((K14-G14)&lt;0)</f>
        <v>-3991</v>
      </c>
    </row>
    <row r="15" spans="1:12" ht="12.75">
      <c r="A15" s="3" t="s">
        <v>6</v>
      </c>
      <c r="B15" s="3" t="s">
        <v>6</v>
      </c>
      <c r="C15" s="3" t="s">
        <v>18</v>
      </c>
      <c r="D15" s="4">
        <v>0</v>
      </c>
      <c r="E15" s="11">
        <v>5345000</v>
      </c>
      <c r="F15" s="4">
        <f>D15+E15</f>
        <v>5345000</v>
      </c>
      <c r="G15" s="11">
        <v>5345000</v>
      </c>
      <c r="H15" s="10">
        <f>E15-G15</f>
        <v>0</v>
      </c>
      <c r="I15" s="10">
        <f>F15-G15</f>
        <v>0</v>
      </c>
      <c r="J15" s="4">
        <v>0</v>
      </c>
      <c r="K15" s="4">
        <f>F15+J15</f>
        <v>5345000</v>
      </c>
      <c r="L15" s="10">
        <f>(K15-G15)*((K15-G15)&lt;0)</f>
        <v>0</v>
      </c>
    </row>
    <row r="16" spans="1:12" ht="12.75">
      <c r="A16" s="5"/>
      <c r="B16" s="5"/>
      <c r="C16" s="5" t="s">
        <v>7</v>
      </c>
      <c r="D16" s="6">
        <f aca="true" t="shared" si="1" ref="D16:I16">SUM(D14:D15)</f>
        <v>-56851</v>
      </c>
      <c r="E16" s="6">
        <f t="shared" si="1"/>
        <v>6266000</v>
      </c>
      <c r="F16" s="6">
        <f t="shared" si="1"/>
        <v>6209149</v>
      </c>
      <c r="G16" s="6">
        <f t="shared" si="1"/>
        <v>6268400</v>
      </c>
      <c r="H16" s="6">
        <f t="shared" si="1"/>
        <v>-2400</v>
      </c>
      <c r="I16" s="6">
        <f t="shared" si="1"/>
        <v>-59251</v>
      </c>
      <c r="J16" s="6">
        <f>SUM(J14:J15)</f>
        <v>55260</v>
      </c>
      <c r="K16" s="6">
        <f>SUM(K14:K15)</f>
        <v>6264409</v>
      </c>
      <c r="L16" s="6">
        <f>SUM(L14:L15)</f>
        <v>-3991</v>
      </c>
    </row>
    <row r="17" spans="1:9" ht="12.75">
      <c r="A17" s="13"/>
      <c r="B17" s="13"/>
      <c r="C17" s="13"/>
      <c r="D17" s="13"/>
      <c r="E17" s="13"/>
      <c r="F17" s="13"/>
      <c r="G17" s="13"/>
      <c r="H17" s="13"/>
      <c r="I17" s="13"/>
    </row>
    <row r="18" spans="1:12" ht="13.5" thickBot="1">
      <c r="A18" s="7"/>
      <c r="B18" s="7"/>
      <c r="C18" s="7" t="s">
        <v>19</v>
      </c>
      <c r="D18" s="8">
        <f aca="true" t="shared" si="2" ref="D18:L18">D12+D16</f>
        <v>-355835</v>
      </c>
      <c r="E18" s="8">
        <f t="shared" si="2"/>
        <v>46888038</v>
      </c>
      <c r="F18" s="8">
        <f t="shared" si="2"/>
        <v>46532203</v>
      </c>
      <c r="G18" s="8">
        <f t="shared" si="2"/>
        <v>47718198</v>
      </c>
      <c r="H18" s="8">
        <f t="shared" si="2"/>
        <v>-830160</v>
      </c>
      <c r="I18" s="8">
        <f t="shared" si="2"/>
        <v>-1185995</v>
      </c>
      <c r="J18" s="8">
        <f t="shared" si="2"/>
        <v>2075041</v>
      </c>
      <c r="K18" s="8">
        <f t="shared" si="2"/>
        <v>48607244</v>
      </c>
      <c r="L18" s="8">
        <f t="shared" si="2"/>
        <v>-147636</v>
      </c>
    </row>
  </sheetData>
  <sheetProtection/>
  <mergeCells count="6">
    <mergeCell ref="A13:I13"/>
    <mergeCell ref="A17:I17"/>
    <mergeCell ref="A1:I1"/>
    <mergeCell ref="A3:I3"/>
    <mergeCell ref="A5:C5"/>
    <mergeCell ref="A6:I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Footer>&amp;C&amp;P (&amp;N)&amp;R Bilaga 1 till rapport 2011-08-01, dnr VER 2010-434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Annika Rydberg</cp:lastModifiedBy>
  <cp:lastPrinted>2011-07-26T08:18:26Z</cp:lastPrinted>
  <dcterms:created xsi:type="dcterms:W3CDTF">2009-10-28T11:41:28Z</dcterms:created>
  <dcterms:modified xsi:type="dcterms:W3CDTF">2011-07-28T12:25:19Z</dcterms:modified>
  <cp:category/>
  <cp:version/>
  <cp:contentType/>
  <cp:contentStatus/>
</cp:coreProperties>
</file>