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730" windowHeight="11760"/>
  </bookViews>
  <sheets>
    <sheet name="Redovisning" sheetId="2" r:id="rId1"/>
  </sheets>
  <calcPr calcId="145621"/>
</workbook>
</file>

<file path=xl/calcChain.xml><?xml version="1.0" encoding="utf-8"?>
<calcChain xmlns="http://schemas.openxmlformats.org/spreadsheetml/2006/main">
  <c r="F35" i="2" l="1"/>
  <c r="G35" i="2"/>
  <c r="H35" i="2" s="1"/>
  <c r="I35" i="2" s="1"/>
  <c r="J35" i="2" s="1"/>
  <c r="K35" i="2" s="1"/>
  <c r="L35" i="2" s="1"/>
  <c r="M35" i="2" s="1"/>
  <c r="N35" i="2" s="1"/>
  <c r="E35" i="2"/>
  <c r="P39" i="2" l="1"/>
  <c r="P38" i="2"/>
  <c r="P37" i="2"/>
  <c r="P35" i="2"/>
  <c r="P34" i="2"/>
  <c r="P32" i="2"/>
  <c r="P31" i="2"/>
  <c r="P30" i="2"/>
  <c r="P29" i="2"/>
  <c r="Q13" i="2"/>
  <c r="Q10" i="2"/>
  <c r="Q9" i="2"/>
  <c r="Q7" i="2"/>
  <c r="O40" i="2"/>
  <c r="N40" i="2"/>
  <c r="M40" i="2"/>
  <c r="L40" i="2"/>
  <c r="K40" i="2"/>
  <c r="J40" i="2"/>
  <c r="I40" i="2"/>
  <c r="H40" i="2"/>
  <c r="G40" i="2"/>
  <c r="F40" i="2"/>
  <c r="E40" i="2"/>
  <c r="D40" i="2"/>
  <c r="M17" i="2"/>
  <c r="Q17" i="2" s="1"/>
  <c r="M16" i="2"/>
  <c r="Q16" i="2" s="1"/>
  <c r="M15" i="2"/>
  <c r="Q15" i="2" s="1"/>
  <c r="M13" i="2"/>
  <c r="M12" i="2"/>
  <c r="Q12" i="2" s="1"/>
  <c r="M10" i="2"/>
  <c r="M9" i="2"/>
  <c r="M8" i="2"/>
  <c r="Q8" i="2" s="1"/>
  <c r="M7" i="2"/>
  <c r="M18" i="2" l="1"/>
  <c r="P40" i="2"/>
  <c r="P18" i="2" l="1"/>
  <c r="O18" i="2"/>
  <c r="N18" i="2"/>
  <c r="L18" i="2"/>
  <c r="K18" i="2"/>
  <c r="J18" i="2"/>
  <c r="I18" i="2"/>
  <c r="H18" i="2"/>
  <c r="G18" i="2"/>
  <c r="F18" i="2"/>
  <c r="E18" i="2"/>
  <c r="D18" i="2"/>
  <c r="Q18" i="2" l="1"/>
</calcChain>
</file>

<file path=xl/sharedStrings.xml><?xml version="1.0" encoding="utf-8"?>
<sst xmlns="http://schemas.openxmlformats.org/spreadsheetml/2006/main" count="77" uniqueCount="40">
  <si>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</si>
  <si>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</si>
  <si>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</si>
  <si>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</si>
  <si>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</si>
  <si>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</si>
  <si>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</si>
  <si>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</si>
  <si>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</si>
  <si>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</si>
  <si>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</si>
  <si>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</si>
  <si>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</si>
  <si>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</si>
  <si>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</si>
  <si>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</si>
  <si>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</si>
  <si>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</si>
  <si>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</si>
  <si>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</si>
  <si>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</si>
  <si>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</si>
  <si>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</si>
  <si>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</si>
  <si>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</si>
  <si>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</si>
  <si>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Premiepensioner</t>
  </si>
  <si>
    <t>Summa ålderspensionssystemet</t>
  </si>
  <si>
    <t xml:space="preserve">Barnpension och efterlevandestöd </t>
  </si>
  <si>
    <t>Ålderspensionssystemet vid sidan av statens budget</t>
  </si>
  <si>
    <t>Övriga utgifter från AP-fonderna**</t>
  </si>
  <si>
    <t>Pensioner från AP-fonderna*</t>
  </si>
  <si>
    <t>** För AP-fondernas administrationskostnader och provisionskostnader m.m. finns ingen månadsredovisning som Pensionsmyndigheten har tillgång till. För övriga utgifter från AP-fonderna</t>
  </si>
  <si>
    <t xml:space="preserve">    redovisas därför bara en schablonmässig månadsfördelning.</t>
  </si>
  <si>
    <t>* Det som redovisas avser det som rekvireras från AP-fonderna för pensionsutbetalningar varje månad.</t>
  </si>
  <si>
    <t>Utfall</t>
  </si>
  <si>
    <r>
      <t xml:space="preserve">Månadsredovisning år 2016, prognos. </t>
    </r>
    <r>
      <rPr>
        <sz val="10"/>
        <rFont val="Arial"/>
        <family val="2"/>
      </rPr>
      <t>Beloppen anges i 1000-tal kronor</t>
    </r>
  </si>
  <si>
    <t>Prognos</t>
  </si>
  <si>
    <t>Jan - sept</t>
  </si>
  <si>
    <r>
      <t xml:space="preserve">Månadsredovisning år 2017,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</si>
</sst>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##\ ###\ ###\ ##0;\-###\ ###\ ###\ ##0;0;@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3"/>
      <name val="Arial"/>
      <family val="2"/>
    </font>
    <font>
      <b/>
      <i/>
      <sz val="10"/>
      <name val="Arial"/>
      <family val="2"/>
    </font>
    <font>
      <sz val="11"/>
      <color rgb="FF9C0006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5">
    <xf numFmtId="0" fontId="0" fillId="0" borderId="0"/>
    <xf numFmtId="43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>
      <protection locked="0"/>
    </xf>
    <xf numFmtId="0" fontId="14" fillId="2" borderId="0" applyNumberFormat="0" applyBorder="0" applyAlignment="0" applyProtection="0"/>
    <xf numFmtId="9" fontId="2" fillId="0" borderId="0" applyFont="0" applyFill="0" applyBorder="0" applyAlignment="0" applyProtection="0"/>
    <xf numFmtId="4" fontId="16" fillId="3" borderId="5" applyNumberFormat="0" applyProtection="0">
      <alignment vertical="center"/>
    </xf>
    <xf numFmtId="4" fontId="17" fillId="3" borderId="5" applyNumberFormat="0" applyProtection="0">
      <alignment vertical="center"/>
    </xf>
    <xf numFmtId="4" fontId="16" fillId="3" borderId="5" applyNumberFormat="0" applyProtection="0">
      <alignment horizontal="left" vertical="center" indent="1"/>
    </xf>
    <xf numFmtId="4" fontId="16" fillId="3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5" borderId="5" applyNumberFormat="0" applyProtection="0">
      <alignment horizontal="right" vertical="center"/>
    </xf>
    <xf numFmtId="4" fontId="16" fillId="6" borderId="5" applyNumberFormat="0" applyProtection="0">
      <alignment horizontal="right" vertical="center"/>
    </xf>
    <xf numFmtId="4" fontId="16" fillId="7" borderId="5" applyNumberFormat="0" applyProtection="0">
      <alignment horizontal="right" vertical="center"/>
    </xf>
    <xf numFmtId="4" fontId="16" fillId="8" borderId="5" applyNumberFormat="0" applyProtection="0">
      <alignment horizontal="right" vertical="center"/>
    </xf>
    <xf numFmtId="4" fontId="16" fillId="9" borderId="5" applyNumberFormat="0" applyProtection="0">
      <alignment horizontal="right" vertical="center"/>
    </xf>
    <xf numFmtId="4" fontId="16" fillId="10" borderId="5" applyNumberFormat="0" applyProtection="0">
      <alignment horizontal="right" vertical="center"/>
    </xf>
    <xf numFmtId="4" fontId="16" fillId="11" borderId="5" applyNumberFormat="0" applyProtection="0">
      <alignment horizontal="right" vertical="center"/>
    </xf>
    <xf numFmtId="4" fontId="16" fillId="12" borderId="5" applyNumberFormat="0" applyProtection="0">
      <alignment horizontal="right" vertical="center"/>
    </xf>
    <xf numFmtId="4" fontId="16" fillId="13" borderId="5" applyNumberFormat="0" applyProtection="0">
      <alignment horizontal="right" vertical="center"/>
    </xf>
    <xf numFmtId="4" fontId="18" fillId="14" borderId="5" applyNumberFormat="0" applyProtection="0">
      <alignment horizontal="left" vertical="center" indent="1"/>
    </xf>
    <xf numFmtId="4" fontId="16" fillId="15" borderId="6" applyNumberFormat="0" applyProtection="0">
      <alignment horizontal="left" vertical="center" indent="1"/>
    </xf>
    <xf numFmtId="4" fontId="19" fillId="16" borderId="0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7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8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19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4" fontId="16" fillId="20" borderId="5" applyNumberFormat="0" applyProtection="0">
      <alignment vertical="center"/>
    </xf>
    <xf numFmtId="4" fontId="17" fillId="20" borderId="5" applyNumberFormat="0" applyProtection="0">
      <alignment vertical="center"/>
    </xf>
    <xf numFmtId="4" fontId="16" fillId="20" borderId="5" applyNumberFormat="0" applyProtection="0">
      <alignment horizontal="left" vertical="center" indent="1"/>
    </xf>
    <xf numFmtId="4" fontId="16" fillId="20" borderId="5" applyNumberFormat="0" applyProtection="0">
      <alignment horizontal="left" vertical="center" indent="1"/>
    </xf>
    <xf numFmtId="4" fontId="16" fillId="15" borderId="5" applyNumberFormat="0" applyProtection="0">
      <alignment horizontal="right" vertical="center"/>
    </xf>
    <xf numFmtId="4" fontId="17" fillId="15" borderId="5" applyNumberFormat="0" applyProtection="0">
      <alignment horizontal="right" vertical="center"/>
    </xf>
    <xf numFmtId="0" fontId="2" fillId="4" borderId="5" applyNumberFormat="0" applyProtection="0">
      <alignment horizontal="left" vertical="center" indent="1"/>
    </xf>
    <xf numFmtId="0" fontId="2" fillId="4" borderId="5" applyNumberFormat="0" applyProtection="0">
      <alignment horizontal="left" vertical="center" indent="1"/>
    </xf>
    <xf numFmtId="0" fontId="20" fillId="0" borderId="0"/>
    <xf numFmtId="4" fontId="15" fillId="15" borderId="5" applyNumberFormat="0" applyProtection="0">
      <alignment horizontal="right" vertical="center"/>
    </xf>
    <xf numFmtId="166" fontId="2" fillId="0" borderId="0" applyFont="0" applyFill="0" applyBorder="0" applyAlignment="0" applyProtection="0"/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4" fontId="16" fillId="15" borderId="5" applyNumberFormat="0" applyProtection="0">
      <alignment horizontal="left" vertical="center" indent="1"/>
    </xf>
    <xf numFmtId="4" fontId="16" fillId="17" borderId="5" applyNumberFormat="0" applyProtection="0">
      <alignment horizontal="left" vertical="center" indent="1"/>
    </xf>
    <xf numFmtId="4" fontId="15" fillId="15" borderId="5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>
      <protection locked="0"/>
    </xf>
  </cellStyleXfs>
  <cellXfs count="67">
    <xf numFmtId="0" fontId="0" fillId="0" borderId="0" xfId="0"/>
    <xf numFmtId="0" fontId="3" fillId="0" borderId="0" xfId="0" applyFont="1"/>
    <xf numFmtId="0" fontId="3" fillId="0" borderId="0" xfId="0" applyFont="1" applyFill="1"/>
    <xf numFmtId="17" fontId="7" fillId="0" borderId="0" xfId="0" applyNumberFormat="1" applyFont="1"/>
    <xf numFmtId="0" fontId="7" fillId="0" borderId="0" xfId="0" applyFont="1"/>
    <xf numFmtId="0" fontId="7" fillId="0" borderId="1" xfId="0" applyFont="1" applyBorder="1" applyAlignment="1">
      <alignment vertical="center"/>
    </xf>
    <xf numFmtId="0" fontId="3" fillId="0" borderId="0" xfId="0" applyFont="1" applyBorder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Alignment="1"/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0" xfId="0" quotePrefix="1" applyFont="1" applyFill="1" applyAlignment="1"/>
    <xf numFmtId="0" fontId="4" fillId="0" borderId="0" xfId="0" quotePrefix="1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wrapText="1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Border="1" applyAlignment="1"/>
    <xf numFmtId="3" fontId="4" fillId="0" borderId="0" xfId="0" applyNumberFormat="1" applyFont="1" applyBorder="1" applyAlignment="1"/>
    <xf numFmtId="0" fontId="6" fillId="0" borderId="0" xfId="0" applyFont="1" applyAlignment="1">
      <alignment wrapText="1"/>
    </xf>
    <xf numFmtId="3" fontId="12" fillId="0" borderId="0" xfId="0" applyNumberFormat="1" applyFont="1" applyBorder="1" applyAlignment="1"/>
    <xf numFmtId="0" fontId="7" fillId="0" borderId="0" xfId="0" applyFont="1" applyBorder="1" applyAlignment="1"/>
    <xf numFmtId="3" fontId="3" fillId="0" borderId="0" xfId="0" applyNumberFormat="1" applyFont="1" applyFill="1"/>
    <xf numFmtId="0" fontId="7" fillId="0" borderId="3" xfId="0" applyFont="1" applyBorder="1" applyAlignment="1">
      <alignment vertical="center"/>
    </xf>
    <xf numFmtId="0" fontId="2" fillId="0" borderId="0" xfId="0" applyFont="1" applyFill="1" applyAlignment="1">
      <alignment vertical="top"/>
    </xf>
    <xf numFmtId="0" fontId="7" fillId="0" borderId="1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21" fillId="0" borderId="0" xfId="0" applyFont="1" applyBorder="1" applyAlignment="1"/>
    <xf numFmtId="3" fontId="22" fillId="0" borderId="0" xfId="0" applyNumberFormat="1" applyFont="1" applyAlignment="1"/>
    <xf numFmtId="0" fontId="5" fillId="0" borderId="7" xfId="0" applyFont="1" applyBorder="1" applyAlignment="1"/>
    <xf numFmtId="3" fontId="4" fillId="0" borderId="7" xfId="0" applyNumberFormat="1" applyFont="1" applyBorder="1" applyAlignment="1"/>
    <xf numFmtId="3" fontId="4" fillId="0" borderId="8" xfId="0" applyNumberFormat="1" applyFont="1" applyFill="1" applyBorder="1" applyAlignment="1"/>
    <xf numFmtId="3" fontId="6" fillId="0" borderId="8" xfId="0" applyNumberFormat="1" applyFont="1" applyFill="1" applyBorder="1" applyAlignment="1"/>
    <xf numFmtId="3" fontId="4" fillId="0" borderId="0" xfId="0" applyNumberFormat="1" applyFont="1" applyAlignment="1"/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Border="1"/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3" fontId="3" fillId="0" borderId="0" xfId="0" applyNumberFormat="1" applyFont="1" applyBorder="1"/>
    <xf numFmtId="3" fontId="6" fillId="0" borderId="0" xfId="0" applyNumberFormat="1" applyFont="1" applyAlignment="1"/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/>
    <xf numFmtId="3" fontId="4" fillId="0" borderId="0" xfId="1" applyNumberFormat="1" applyFont="1" applyAlignment="1"/>
    <xf numFmtId="0" fontId="5" fillId="0" borderId="11" xfId="0" applyFont="1" applyFill="1" applyBorder="1" applyAlignment="1"/>
    <xf numFmtId="3" fontId="4" fillId="0" borderId="11" xfId="0" applyNumberFormat="1" applyFont="1" applyFill="1" applyBorder="1" applyAlignment="1"/>
    <xf numFmtId="3" fontId="6" fillId="0" borderId="11" xfId="0" applyNumberFormat="1" applyFont="1" applyFill="1" applyBorder="1" applyAlignment="1"/>
    <xf numFmtId="3" fontId="6" fillId="0" borderId="0" xfId="0" applyNumberFormat="1" applyFont="1" applyBorder="1" applyAlignment="1"/>
    <xf numFmtId="3" fontId="4" fillId="0" borderId="0" xfId="0" applyNumberFormat="1" applyFont="1" applyFill="1" applyAlignment="1"/>
    <xf numFmtId="3" fontId="4" fillId="0" borderId="8" xfId="0" applyNumberFormat="1" applyFont="1" applyBorder="1" applyAlignment="1"/>
    <xf numFmtId="0" fontId="7" fillId="0" borderId="1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3" fontId="4" fillId="0" borderId="7" xfId="0" applyNumberFormat="1" applyFont="1" applyFill="1" applyBorder="1" applyAlignment="1"/>
    <xf numFmtId="3" fontId="4" fillId="0" borderId="7" xfId="0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" fontId="6" fillId="0" borderId="7" xfId="0" applyNumberFormat="1" applyFont="1" applyBorder="1" applyAlignment="1"/>
  </cellXfs>
  <cellStyles count="55">
    <cellStyle name="Dålig 2" xfId="5"/>
    <cellStyle name="Normal" xfId="0" builtinId="0"/>
    <cellStyle name="Normal 2" xfId="4"/>
    <cellStyle name="Normal 2 2" xfId="53"/>
    <cellStyle name="Normal 3" xfId="54"/>
    <cellStyle name="Normal 4" xfId="52"/>
    <cellStyle name="Procent 2" xfId="6"/>
    <cellStyle name="SAPBEXaggData" xfId="7"/>
    <cellStyle name="SAPBEXaggDataEmph" xfId="8"/>
    <cellStyle name="SAPBEXaggItem" xfId="9"/>
    <cellStyle name="SAPBEXaggItemX" xfId="10"/>
    <cellStyle name="SAPBEXchaText" xfId="11"/>
    <cellStyle name="SAPBEXexcBad7" xfId="12"/>
    <cellStyle name="SAPBEXexcBad8" xfId="13"/>
    <cellStyle name="SAPBEXexcBad9" xfId="14"/>
    <cellStyle name="SAPBEXexcCritical4" xfId="15"/>
    <cellStyle name="SAPBEXexcCritical5" xfId="16"/>
    <cellStyle name="SAPBEXexcCritical6" xfId="17"/>
    <cellStyle name="SAPBEXexcGood1" xfId="18"/>
    <cellStyle name="SAPBEXexcGood2" xfId="19"/>
    <cellStyle name="SAPBEXexcGood3" xfId="20"/>
    <cellStyle name="SAPBEXfilterDrill" xfId="21"/>
    <cellStyle name="SAPBEXfilterItem" xfId="22"/>
    <cellStyle name="SAPBEXfilterText" xfId="23"/>
    <cellStyle name="SAPBEXformats" xfId="24"/>
    <cellStyle name="SAPBEXheaderItem" xfId="25"/>
    <cellStyle name="SAPBEXheaderItem 2" xfId="49"/>
    <cellStyle name="SAPBEXheaderItem 3" xfId="46"/>
    <cellStyle name="SAPBEXheaderText" xfId="26"/>
    <cellStyle name="SAPBEXheaderText 2" xfId="50"/>
    <cellStyle name="SAPBEXheaderText 3" xfId="47"/>
    <cellStyle name="SAPBEXHLevel0" xfId="27"/>
    <cellStyle name="SAPBEXHLevel0X" xfId="28"/>
    <cellStyle name="SAPBEXHLevel1" xfId="29"/>
    <cellStyle name="SAPBEXHLevel1X" xfId="30"/>
    <cellStyle name="SAPBEXHLevel2" xfId="31"/>
    <cellStyle name="SAPBEXHLevel2X" xfId="32"/>
    <cellStyle name="SAPBEXHLevel3" xfId="33"/>
    <cellStyle name="SAPBEXHLevel3X" xfId="34"/>
    <cellStyle name="SAPBEXresData" xfId="35"/>
    <cellStyle name="SAPBEXresDataEmph" xfId="36"/>
    <cellStyle name="SAPBEXresItem" xfId="37"/>
    <cellStyle name="SAPBEXresItemX" xfId="38"/>
    <cellStyle name="SAPBEXstdData" xfId="39"/>
    <cellStyle name="SAPBEXstdDataEmph" xfId="40"/>
    <cellStyle name="SAPBEXstdItem" xfId="41"/>
    <cellStyle name="SAPBEXstdItemX" xfId="42"/>
    <cellStyle name="SAPBEXtitle" xfId="43"/>
    <cellStyle name="SAPBEXundefined" xfId="44"/>
    <cellStyle name="SAPBEXundefined 2" xfId="51"/>
    <cellStyle name="SAPBEXundefined 3" xfId="48"/>
    <cellStyle name="Style 25" xfId="45"/>
    <cellStyle name="Tusental" xfId="1" builtinId="3"/>
    <cellStyle name="Tusental (0)_LSPmm" xfId="2"/>
    <cellStyle name="Valuta (0)_LSPmm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1"/>
  <sheetViews>
    <sheetView tabSelected="1" zoomScaleNormal="100" workbookViewId="0">
      <selection activeCell="U30" sqref="U30"/>
    </sheetView>
  </sheetViews>
  <sheetFormatPr defaultRowHeight="12" x14ac:dyDescent="0.2"/>
  <cols>
    <col min="1" max="1" width="3.7109375" style="1" customWidth="1"/>
    <col min="2" max="2" width="2.140625" style="1" customWidth="1"/>
    <col min="3" max="3" width="24.7109375" style="1" customWidth="1"/>
    <col min="4" max="4" width="9.28515625" style="6" customWidth="1"/>
    <col min="5" max="7" width="9.28515625" style="2" customWidth="1"/>
    <col min="8" max="8" width="9.28515625" style="1" customWidth="1"/>
    <col min="9" max="12" width="9.28515625" style="2" customWidth="1"/>
    <col min="13" max="13" width="9.85546875" style="2" customWidth="1"/>
    <col min="14" max="15" width="9.28515625" style="2" customWidth="1"/>
    <col min="16" max="16" width="9.5703125" style="2" customWidth="1"/>
    <col min="17" max="17" width="9.85546875" style="2" customWidth="1"/>
    <col min="18" max="18" width="0.7109375" style="2" customWidth="1"/>
    <col min="19" max="19" width="1.7109375" style="2" customWidth="1"/>
    <col min="20" max="20" width="3.42578125" style="1" customWidth="1"/>
    <col min="21" max="21" width="9.85546875" style="1" customWidth="1"/>
    <col min="22" max="22" width="10.28515625" style="1" customWidth="1"/>
    <col min="23" max="23" width="5" style="6" customWidth="1"/>
    <col min="24" max="24" width="9.85546875" style="6" bestFit="1" customWidth="1"/>
    <col min="25" max="54" width="9.140625" style="6"/>
    <col min="55" max="16384" width="9.140625" style="1"/>
  </cols>
  <sheetData>
    <row r="1" spans="1:22" x14ac:dyDescent="0.2">
      <c r="T1" s="2"/>
      <c r="U1" s="2"/>
      <c r="V1" s="2"/>
    </row>
    <row r="2" spans="1:22" ht="12.75" x14ac:dyDescent="0.2">
      <c r="A2" s="7" t="s">
        <v>36</v>
      </c>
      <c r="B2" s="8"/>
      <c r="C2" s="8"/>
      <c r="D2" s="9"/>
      <c r="E2" s="10"/>
      <c r="F2" s="10"/>
      <c r="G2" s="10"/>
      <c r="H2" s="8"/>
      <c r="I2" s="10"/>
      <c r="J2" s="10"/>
      <c r="K2" s="10"/>
      <c r="L2" s="28"/>
      <c r="M2" s="28"/>
      <c r="N2" s="28"/>
      <c r="O2" s="28"/>
      <c r="P2" s="28"/>
      <c r="Q2" s="28"/>
      <c r="R2" s="10"/>
      <c r="T2" s="2"/>
      <c r="U2" s="2"/>
      <c r="V2" s="2"/>
    </row>
    <row r="3" spans="1:22" x14ac:dyDescent="0.2">
      <c r="A3" s="3"/>
      <c r="B3" s="3"/>
      <c r="C3" s="4"/>
      <c r="D3" s="62"/>
      <c r="E3" s="62"/>
      <c r="F3" s="62"/>
      <c r="G3" s="62"/>
      <c r="H3" s="62"/>
      <c r="I3" s="62"/>
      <c r="J3" s="25"/>
      <c r="K3" s="21"/>
      <c r="L3" s="21"/>
      <c r="M3" s="25"/>
      <c r="N3" s="25"/>
      <c r="O3" s="25"/>
      <c r="P3" s="25"/>
      <c r="Q3" s="25"/>
      <c r="R3" s="25"/>
      <c r="T3" s="2"/>
      <c r="U3" s="2"/>
      <c r="V3" s="2"/>
    </row>
    <row r="4" spans="1:22" ht="12.75" customHeight="1" x14ac:dyDescent="0.2">
      <c r="A4" s="3"/>
      <c r="B4" s="3"/>
      <c r="C4" s="4"/>
      <c r="D4" s="63" t="s">
        <v>35</v>
      </c>
      <c r="E4" s="64"/>
      <c r="F4" s="64"/>
      <c r="G4" s="64"/>
      <c r="H4" s="64"/>
      <c r="I4" s="64"/>
      <c r="J4" s="64"/>
      <c r="K4" s="64"/>
      <c r="L4" s="64"/>
      <c r="M4" s="40" t="s">
        <v>35</v>
      </c>
      <c r="N4" s="64" t="s">
        <v>37</v>
      </c>
      <c r="O4" s="64"/>
      <c r="P4" s="65"/>
      <c r="Q4" s="40"/>
      <c r="R4" s="41"/>
      <c r="T4" s="2"/>
      <c r="U4" s="2"/>
      <c r="V4" s="2"/>
    </row>
    <row r="5" spans="1:22" ht="12.75" x14ac:dyDescent="0.2">
      <c r="A5" s="5"/>
      <c r="B5" s="5"/>
      <c r="C5" s="5"/>
      <c r="D5" s="19" t="s">
        <v>6</v>
      </c>
      <c r="E5" s="20" t="s">
        <v>7</v>
      </c>
      <c r="F5" s="20" t="s">
        <v>8</v>
      </c>
      <c r="G5" s="20" t="s">
        <v>9</v>
      </c>
      <c r="H5" s="27" t="s">
        <v>10</v>
      </c>
      <c r="I5" s="20" t="s">
        <v>11</v>
      </c>
      <c r="J5" s="29" t="s">
        <v>12</v>
      </c>
      <c r="K5" s="27" t="s">
        <v>13</v>
      </c>
      <c r="L5" s="27" t="s">
        <v>14</v>
      </c>
      <c r="M5" s="55" t="s">
        <v>38</v>
      </c>
      <c r="N5" s="27" t="s">
        <v>15</v>
      </c>
      <c r="O5" s="5" t="s">
        <v>16</v>
      </c>
      <c r="P5" s="27" t="s">
        <v>17</v>
      </c>
      <c r="Q5" s="43" t="s">
        <v>1</v>
      </c>
      <c r="R5" s="42"/>
      <c r="T5" s="2"/>
      <c r="U5" s="2"/>
      <c r="V5" s="2"/>
    </row>
    <row r="6" spans="1:22" ht="16.350000000000001" customHeight="1" x14ac:dyDescent="0.2">
      <c r="A6" s="11" t="s">
        <v>18</v>
      </c>
      <c r="B6" s="11"/>
      <c r="C6" s="11"/>
      <c r="D6" s="30"/>
      <c r="E6" s="31"/>
      <c r="F6" s="32"/>
      <c r="G6" s="32"/>
      <c r="H6" s="30"/>
      <c r="I6" s="32"/>
      <c r="J6" s="32"/>
      <c r="K6" s="32"/>
      <c r="L6" s="32"/>
      <c r="M6" s="49"/>
      <c r="N6" s="30"/>
      <c r="O6" s="30"/>
      <c r="P6" s="35"/>
      <c r="Q6" s="37"/>
      <c r="R6" s="37"/>
      <c r="T6" s="2"/>
      <c r="U6" s="2"/>
      <c r="V6" s="2"/>
    </row>
    <row r="7" spans="1:22" ht="16.350000000000001" customHeight="1" x14ac:dyDescent="0.2">
      <c r="A7" s="14" t="s">
        <v>22</v>
      </c>
      <c r="B7" s="13"/>
      <c r="C7" s="12" t="s">
        <v>19</v>
      </c>
      <c r="D7" s="47">
        <v>1199323</v>
      </c>
      <c r="E7" s="47">
        <v>1190332</v>
      </c>
      <c r="F7" s="47">
        <v>1185678</v>
      </c>
      <c r="G7" s="47">
        <v>1180696</v>
      </c>
      <c r="H7" s="47">
        <v>1176447</v>
      </c>
      <c r="I7" s="47">
        <v>1184599</v>
      </c>
      <c r="J7" s="47">
        <v>1171879</v>
      </c>
      <c r="K7" s="47">
        <v>1168530</v>
      </c>
      <c r="L7" s="47">
        <v>1167165</v>
      </c>
      <c r="M7" s="50">
        <f>SUM(D7:L7)</f>
        <v>10624649</v>
      </c>
      <c r="N7" s="47">
        <v>1162973.8370731845</v>
      </c>
      <c r="O7" s="47">
        <v>1165168.0765125691</v>
      </c>
      <c r="P7" s="60">
        <v>1197509</v>
      </c>
      <c r="Q7" s="37">
        <f>SUM(M7:P7)</f>
        <v>14150299.913585754</v>
      </c>
      <c r="R7" s="37"/>
      <c r="T7" s="2"/>
      <c r="U7" s="2"/>
      <c r="V7" s="2"/>
    </row>
    <row r="8" spans="1:22" ht="16.350000000000001" customHeight="1" x14ac:dyDescent="0.2">
      <c r="A8" s="14" t="s">
        <v>23</v>
      </c>
      <c r="B8" s="13"/>
      <c r="C8" s="12" t="s">
        <v>0</v>
      </c>
      <c r="D8" s="47">
        <v>1019556</v>
      </c>
      <c r="E8" s="53">
        <v>1011311</v>
      </c>
      <c r="F8" s="47">
        <v>1008232</v>
      </c>
      <c r="G8" s="47">
        <v>1003498</v>
      </c>
      <c r="H8" s="47">
        <v>1000003</v>
      </c>
      <c r="I8" s="47">
        <v>995637</v>
      </c>
      <c r="J8" s="47">
        <v>990439</v>
      </c>
      <c r="K8" s="47">
        <v>984914</v>
      </c>
      <c r="L8" s="47">
        <v>981027</v>
      </c>
      <c r="M8" s="50">
        <f t="shared" ref="M8:M17" si="0">SUM(D8:L8)</f>
        <v>8994617</v>
      </c>
      <c r="N8" s="47">
        <v>977500</v>
      </c>
      <c r="O8" s="47">
        <v>974500</v>
      </c>
      <c r="P8" s="60">
        <v>972483</v>
      </c>
      <c r="Q8" s="37">
        <f t="shared" ref="Q8:Q18" si="1">SUM(M8:P8)</f>
        <v>11919100</v>
      </c>
      <c r="R8" s="37"/>
      <c r="T8" s="2"/>
      <c r="U8" s="2"/>
      <c r="V8" s="2"/>
    </row>
    <row r="9" spans="1:22" ht="16.350000000000001" customHeight="1" x14ac:dyDescent="0.2">
      <c r="A9" s="14" t="s">
        <v>24</v>
      </c>
      <c r="B9" s="13"/>
      <c r="C9" s="12" t="s">
        <v>4</v>
      </c>
      <c r="D9" s="48">
        <v>696661</v>
      </c>
      <c r="E9" s="47">
        <v>704485</v>
      </c>
      <c r="F9" s="47">
        <v>706134</v>
      </c>
      <c r="G9" s="47">
        <v>693544</v>
      </c>
      <c r="H9" s="47">
        <v>707875</v>
      </c>
      <c r="I9" s="47">
        <v>705159</v>
      </c>
      <c r="J9" s="47">
        <v>705526</v>
      </c>
      <c r="K9" s="47">
        <v>705453</v>
      </c>
      <c r="L9" s="47">
        <v>709934</v>
      </c>
      <c r="M9" s="50">
        <f t="shared" si="0"/>
        <v>6334771</v>
      </c>
      <c r="N9" s="47">
        <v>710000</v>
      </c>
      <c r="O9" s="47">
        <v>710000</v>
      </c>
      <c r="P9" s="60">
        <v>709329</v>
      </c>
      <c r="Q9" s="37">
        <f t="shared" si="1"/>
        <v>8464100</v>
      </c>
      <c r="R9" s="37"/>
      <c r="T9" s="2"/>
      <c r="U9" s="2"/>
      <c r="V9" s="2"/>
    </row>
    <row r="10" spans="1:22" ht="16.350000000000001" customHeight="1" x14ac:dyDescent="0.2">
      <c r="A10" s="14" t="s">
        <v>20</v>
      </c>
      <c r="B10" s="13"/>
      <c r="C10" s="16" t="s">
        <v>5</v>
      </c>
      <c r="D10" s="46">
        <v>69207</v>
      </c>
      <c r="E10" s="46">
        <v>71119</v>
      </c>
      <c r="F10" s="46">
        <v>71713</v>
      </c>
      <c r="G10" s="46">
        <v>71680</v>
      </c>
      <c r="H10" s="46">
        <v>72540</v>
      </c>
      <c r="I10" s="46">
        <v>74112</v>
      </c>
      <c r="J10" s="46">
        <v>74295</v>
      </c>
      <c r="K10" s="46">
        <v>76232</v>
      </c>
      <c r="L10" s="46">
        <v>77273</v>
      </c>
      <c r="M10" s="50">
        <f t="shared" si="0"/>
        <v>658171</v>
      </c>
      <c r="N10" s="46">
        <v>77647</v>
      </c>
      <c r="O10" s="46">
        <v>77895.604314433411</v>
      </c>
      <c r="P10" s="61">
        <v>76586</v>
      </c>
      <c r="Q10" s="37">
        <f t="shared" si="1"/>
        <v>890299.60431443341</v>
      </c>
      <c r="R10" s="37"/>
      <c r="T10" s="2"/>
      <c r="U10" s="2"/>
      <c r="V10" s="2"/>
    </row>
    <row r="11" spans="1:22" ht="16.350000000000001" customHeight="1" x14ac:dyDescent="0.2">
      <c r="A11" s="11" t="s">
        <v>2</v>
      </c>
      <c r="B11" s="11"/>
      <c r="C11" s="11"/>
      <c r="D11" s="33"/>
      <c r="E11" s="31"/>
      <c r="F11" s="32"/>
      <c r="G11" s="32"/>
      <c r="H11" s="32"/>
      <c r="I11" s="32"/>
      <c r="J11" s="32"/>
      <c r="K11" s="32"/>
      <c r="L11" s="32"/>
      <c r="M11" s="50"/>
      <c r="N11" s="30"/>
      <c r="O11" s="30"/>
      <c r="P11" s="35"/>
      <c r="Q11" s="37"/>
      <c r="R11" s="37"/>
      <c r="T11" s="2"/>
      <c r="U11" s="2"/>
      <c r="V11" s="2"/>
    </row>
    <row r="12" spans="1:22" ht="16.350000000000001" customHeight="1" x14ac:dyDescent="0.2">
      <c r="A12" s="15" t="s">
        <v>25</v>
      </c>
      <c r="B12" s="17"/>
      <c r="C12" s="18" t="s">
        <v>28</v>
      </c>
      <c r="D12" s="39">
        <v>74268</v>
      </c>
      <c r="E12" s="39">
        <v>80850</v>
      </c>
      <c r="F12" s="22">
        <v>79389</v>
      </c>
      <c r="G12" s="47">
        <v>77337</v>
      </c>
      <c r="H12" s="47">
        <v>80575</v>
      </c>
      <c r="I12" s="47">
        <v>79056</v>
      </c>
      <c r="J12" s="22">
        <v>69851</v>
      </c>
      <c r="K12" s="22">
        <v>70609</v>
      </c>
      <c r="L12" s="22">
        <v>73086</v>
      </c>
      <c r="M12" s="50">
        <f t="shared" si="0"/>
        <v>685021</v>
      </c>
      <c r="N12" s="22">
        <v>76500</v>
      </c>
      <c r="O12" s="22">
        <v>77500</v>
      </c>
      <c r="P12" s="36">
        <v>77979</v>
      </c>
      <c r="Q12" s="37">
        <f t="shared" si="1"/>
        <v>917000</v>
      </c>
      <c r="R12" s="37"/>
      <c r="T12" s="2"/>
      <c r="U12" s="2"/>
      <c r="V12" s="2"/>
    </row>
    <row r="13" spans="1:22" ht="16.350000000000001" customHeight="1" x14ac:dyDescent="0.2">
      <c r="A13" s="14" t="s">
        <v>21</v>
      </c>
      <c r="B13" s="12"/>
      <c r="C13" s="18" t="s">
        <v>3</v>
      </c>
      <c r="D13" s="46">
        <v>603155</v>
      </c>
      <c r="E13" s="46">
        <v>603155</v>
      </c>
      <c r="F13" s="46">
        <v>603155</v>
      </c>
      <c r="G13" s="46">
        <v>603155</v>
      </c>
      <c r="H13" s="46">
        <v>603155</v>
      </c>
      <c r="I13" s="46">
        <v>603155</v>
      </c>
      <c r="J13" s="46">
        <v>603155</v>
      </c>
      <c r="K13" s="46">
        <v>603155</v>
      </c>
      <c r="L13" s="46">
        <v>603155</v>
      </c>
      <c r="M13" s="50">
        <f t="shared" si="0"/>
        <v>5428395</v>
      </c>
      <c r="N13" s="46">
        <v>603155</v>
      </c>
      <c r="O13" s="46">
        <v>603155</v>
      </c>
      <c r="P13" s="46">
        <v>603157</v>
      </c>
      <c r="Q13" s="37">
        <f t="shared" si="1"/>
        <v>7237862</v>
      </c>
      <c r="R13" s="37"/>
      <c r="T13" s="2"/>
      <c r="U13" s="2"/>
      <c r="V13" s="2"/>
    </row>
    <row r="14" spans="1:22" ht="16.350000000000001" customHeight="1" x14ac:dyDescent="0.2">
      <c r="A14" s="11" t="s">
        <v>29</v>
      </c>
      <c r="B14" s="11"/>
      <c r="C14" s="11"/>
      <c r="D14" s="34"/>
      <c r="E14" s="39"/>
      <c r="F14" s="39"/>
      <c r="G14" s="22"/>
      <c r="H14" s="22"/>
      <c r="I14" s="22"/>
      <c r="J14" s="22"/>
      <c r="K14" s="22"/>
      <c r="L14" s="22"/>
      <c r="M14" s="50"/>
      <c r="N14" s="22"/>
      <c r="O14" s="22"/>
      <c r="P14" s="36"/>
      <c r="Q14" s="37"/>
      <c r="R14" s="37"/>
      <c r="T14" s="2"/>
      <c r="U14" s="2"/>
      <c r="V14" s="2"/>
    </row>
    <row r="15" spans="1:22" ht="16.350000000000001" customHeight="1" x14ac:dyDescent="0.2">
      <c r="A15" s="15"/>
      <c r="B15" s="17"/>
      <c r="C15" s="23" t="s">
        <v>31</v>
      </c>
      <c r="D15" s="45">
        <v>23332899</v>
      </c>
      <c r="E15" s="45">
        <v>23349411</v>
      </c>
      <c r="F15" s="52">
        <v>23371832</v>
      </c>
      <c r="G15" s="52">
        <v>23409673</v>
      </c>
      <c r="H15" s="52">
        <v>23462062</v>
      </c>
      <c r="I15" s="52">
        <v>23523731</v>
      </c>
      <c r="J15" s="52">
        <v>23559873</v>
      </c>
      <c r="K15" s="52">
        <v>23604151</v>
      </c>
      <c r="L15" s="52">
        <v>23664845</v>
      </c>
      <c r="M15" s="51">
        <f t="shared" si="0"/>
        <v>211278477</v>
      </c>
      <c r="N15" s="52">
        <v>23687098</v>
      </c>
      <c r="O15" s="52">
        <v>23710000</v>
      </c>
      <c r="P15" s="66">
        <v>23744425</v>
      </c>
      <c r="Q15" s="37">
        <f t="shared" si="1"/>
        <v>282420000</v>
      </c>
      <c r="R15" s="38"/>
      <c r="T15" s="2"/>
      <c r="U15" s="2"/>
      <c r="V15" s="2"/>
    </row>
    <row r="16" spans="1:22" ht="16.350000000000001" customHeight="1" x14ac:dyDescent="0.2">
      <c r="A16" s="15"/>
      <c r="B16" s="17"/>
      <c r="C16" s="23" t="s">
        <v>30</v>
      </c>
      <c r="D16" s="45">
        <v>242000</v>
      </c>
      <c r="E16" s="45">
        <v>242000</v>
      </c>
      <c r="F16" s="45">
        <v>242000</v>
      </c>
      <c r="G16" s="45">
        <v>242000</v>
      </c>
      <c r="H16" s="45">
        <v>242000</v>
      </c>
      <c r="I16" s="45">
        <v>242000</v>
      </c>
      <c r="J16" s="45">
        <v>242000</v>
      </c>
      <c r="K16" s="45">
        <v>242000</v>
      </c>
      <c r="L16" s="45">
        <v>242000</v>
      </c>
      <c r="M16" s="51">
        <f t="shared" si="0"/>
        <v>2178000</v>
      </c>
      <c r="N16" s="45">
        <v>243000</v>
      </c>
      <c r="O16" s="45">
        <v>243000</v>
      </c>
      <c r="P16" s="45">
        <v>243000</v>
      </c>
      <c r="Q16" s="37">
        <f t="shared" si="1"/>
        <v>2907000</v>
      </c>
      <c r="R16" s="38"/>
      <c r="T16" s="2"/>
      <c r="U16" s="2"/>
      <c r="V16" s="2"/>
    </row>
    <row r="17" spans="1:22" ht="16.350000000000001" customHeight="1" x14ac:dyDescent="0.2">
      <c r="A17" s="15"/>
      <c r="B17" s="17"/>
      <c r="C17" s="23" t="s">
        <v>26</v>
      </c>
      <c r="D17" s="45">
        <v>589912</v>
      </c>
      <c r="E17" s="45">
        <v>597197</v>
      </c>
      <c r="F17" s="45">
        <v>604521</v>
      </c>
      <c r="G17" s="52">
        <v>612223</v>
      </c>
      <c r="H17" s="52">
        <v>620213</v>
      </c>
      <c r="I17" s="52">
        <v>629926</v>
      </c>
      <c r="J17" s="52">
        <v>637137</v>
      </c>
      <c r="K17" s="52">
        <v>645865</v>
      </c>
      <c r="L17" s="52">
        <v>655582</v>
      </c>
      <c r="M17" s="51">
        <f t="shared" si="0"/>
        <v>5592576</v>
      </c>
      <c r="N17" s="52">
        <v>662500</v>
      </c>
      <c r="O17" s="52">
        <v>669000</v>
      </c>
      <c r="P17" s="66">
        <v>675924</v>
      </c>
      <c r="Q17" s="37">
        <f t="shared" si="1"/>
        <v>7600000</v>
      </c>
      <c r="R17" s="38"/>
      <c r="T17" s="2"/>
      <c r="U17" s="2"/>
      <c r="V17" s="2"/>
    </row>
    <row r="18" spans="1:22" ht="16.350000000000001" customHeight="1" x14ac:dyDescent="0.2">
      <c r="A18" s="15"/>
      <c r="B18" s="17"/>
      <c r="C18" s="16" t="s">
        <v>27</v>
      </c>
      <c r="D18" s="22">
        <f>SUM(D15:D17)</f>
        <v>24164811</v>
      </c>
      <c r="E18" s="22">
        <f>SUM(E15:E17)</f>
        <v>24188608</v>
      </c>
      <c r="F18" s="22">
        <f>SUM(F15:F17)</f>
        <v>24218353</v>
      </c>
      <c r="G18" s="22">
        <f t="shared" ref="G18:I18" si="2">SUM(G15:G17)</f>
        <v>24263896</v>
      </c>
      <c r="H18" s="22">
        <f t="shared" si="2"/>
        <v>24324275</v>
      </c>
      <c r="I18" s="22">
        <f t="shared" si="2"/>
        <v>24395657</v>
      </c>
      <c r="J18" s="22">
        <f t="shared" ref="J18:L18" si="3">SUM(J15:J17)</f>
        <v>24439010</v>
      </c>
      <c r="K18" s="22">
        <f t="shared" si="3"/>
        <v>24492016</v>
      </c>
      <c r="L18" s="22">
        <f t="shared" si="3"/>
        <v>24562427</v>
      </c>
      <c r="M18" s="37">
        <f>SUM(M15:M17)</f>
        <v>219049053</v>
      </c>
      <c r="N18" s="54">
        <f t="shared" ref="N18:P18" si="4">SUM(N15:N17)</f>
        <v>24592598</v>
      </c>
      <c r="O18" s="22">
        <f t="shared" si="4"/>
        <v>24622000</v>
      </c>
      <c r="P18" s="36">
        <f t="shared" si="4"/>
        <v>24663349</v>
      </c>
      <c r="Q18" s="37">
        <f t="shared" si="1"/>
        <v>292927000</v>
      </c>
      <c r="R18" s="37"/>
      <c r="T18" s="2"/>
      <c r="U18" s="2"/>
      <c r="V18" s="2"/>
    </row>
    <row r="19" spans="1:22" ht="14.1" customHeight="1" x14ac:dyDescent="0.2">
      <c r="A19" s="15"/>
      <c r="B19" s="17"/>
      <c r="C19" s="16" t="s">
        <v>34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T19" s="2"/>
      <c r="U19" s="2"/>
      <c r="V19" s="2"/>
    </row>
    <row r="20" spans="1:22" x14ac:dyDescent="0.2">
      <c r="A20" s="14"/>
      <c r="B20" s="12"/>
      <c r="C20" s="16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T20" s="2"/>
      <c r="U20" s="2"/>
      <c r="V20" s="2"/>
    </row>
    <row r="21" spans="1:22" x14ac:dyDescent="0.2">
      <c r="C21" s="16" t="s">
        <v>33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T21" s="2"/>
      <c r="U21" s="2"/>
      <c r="V21" s="2"/>
    </row>
    <row r="22" spans="1:22" x14ac:dyDescent="0.2"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T22" s="2"/>
      <c r="U22" s="2"/>
      <c r="V22" s="2"/>
    </row>
    <row r="23" spans="1:22" x14ac:dyDescent="0.2"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T23" s="2"/>
      <c r="U23" s="2"/>
      <c r="V23" s="2"/>
    </row>
    <row r="24" spans="1:22" ht="12.75" x14ac:dyDescent="0.2">
      <c r="A24" s="7" t="s">
        <v>39</v>
      </c>
      <c r="B24" s="8"/>
      <c r="C24" s="8"/>
      <c r="D24" s="9"/>
      <c r="E24" s="10"/>
      <c r="F24" s="10"/>
      <c r="G24" s="10"/>
      <c r="H24" s="8"/>
      <c r="I24" s="10"/>
      <c r="J24" s="10"/>
      <c r="K24" s="10"/>
      <c r="L24" s="28"/>
      <c r="M24" s="28"/>
      <c r="N24" s="28"/>
      <c r="O24" s="28"/>
      <c r="P24" s="28"/>
      <c r="Q24" s="28"/>
      <c r="T24" s="2"/>
      <c r="U24" s="2"/>
      <c r="V24" s="2"/>
    </row>
    <row r="25" spans="1:22" x14ac:dyDescent="0.2">
      <c r="A25" s="3"/>
      <c r="B25" s="3"/>
      <c r="C25" s="4"/>
      <c r="D25" s="62"/>
      <c r="E25" s="62"/>
      <c r="F25" s="62"/>
      <c r="G25" s="62"/>
      <c r="H25" s="62"/>
      <c r="I25" s="62"/>
      <c r="J25" s="25"/>
      <c r="K25" s="21"/>
      <c r="L25" s="21"/>
      <c r="M25" s="25"/>
      <c r="N25" s="25"/>
      <c r="O25" s="25"/>
      <c r="P25" s="25"/>
      <c r="Q25" s="25"/>
      <c r="T25" s="2"/>
      <c r="U25" s="2"/>
      <c r="V25" s="2"/>
    </row>
    <row r="26" spans="1:22" x14ac:dyDescent="0.2">
      <c r="A26" s="3"/>
      <c r="B26" s="3"/>
      <c r="C26" s="4"/>
      <c r="D26" s="63" t="s">
        <v>37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56"/>
      <c r="Q26" s="58"/>
      <c r="T26" s="2"/>
      <c r="U26" s="2"/>
      <c r="V26" s="2"/>
    </row>
    <row r="27" spans="1:22" ht="12.75" x14ac:dyDescent="0.2">
      <c r="A27" s="5"/>
      <c r="B27" s="5"/>
      <c r="C27" s="5"/>
      <c r="D27" s="19" t="s">
        <v>6</v>
      </c>
      <c r="E27" s="20" t="s">
        <v>7</v>
      </c>
      <c r="F27" s="20" t="s">
        <v>8</v>
      </c>
      <c r="G27" s="20" t="s">
        <v>9</v>
      </c>
      <c r="H27" s="27" t="s">
        <v>10</v>
      </c>
      <c r="I27" s="20" t="s">
        <v>11</v>
      </c>
      <c r="J27" s="29" t="s">
        <v>12</v>
      </c>
      <c r="K27" s="27" t="s">
        <v>13</v>
      </c>
      <c r="L27" s="27" t="s">
        <v>14</v>
      </c>
      <c r="M27" s="27" t="s">
        <v>15</v>
      </c>
      <c r="N27" s="5" t="s">
        <v>16</v>
      </c>
      <c r="O27" s="27" t="s">
        <v>17</v>
      </c>
      <c r="P27" s="57" t="s">
        <v>1</v>
      </c>
      <c r="Q27" s="59"/>
      <c r="T27" s="2"/>
      <c r="U27" s="2"/>
      <c r="V27" s="2"/>
    </row>
    <row r="28" spans="1:22" ht="16.350000000000001" customHeight="1" x14ac:dyDescent="0.2">
      <c r="A28" s="11" t="s">
        <v>18</v>
      </c>
      <c r="B28" s="11"/>
      <c r="C28" s="11"/>
      <c r="D28" s="30"/>
      <c r="E28" s="31"/>
      <c r="F28" s="32"/>
      <c r="G28" s="32"/>
      <c r="H28" s="30"/>
      <c r="I28" s="32"/>
      <c r="J28" s="32"/>
      <c r="K28" s="32"/>
      <c r="L28" s="32"/>
      <c r="M28" s="30"/>
      <c r="N28" s="30"/>
      <c r="O28" s="35"/>
      <c r="P28" s="37"/>
      <c r="Q28" s="37"/>
      <c r="T28" s="2"/>
      <c r="U28" s="2"/>
      <c r="V28" s="2"/>
    </row>
    <row r="29" spans="1:22" ht="16.350000000000001" customHeight="1" x14ac:dyDescent="0.2">
      <c r="A29" s="14" t="s">
        <v>22</v>
      </c>
      <c r="B29" s="13"/>
      <c r="C29" s="12" t="s">
        <v>19</v>
      </c>
      <c r="D29" s="47">
        <v>1135722.0884150865</v>
      </c>
      <c r="E29" s="47">
        <v>1127207.8872391398</v>
      </c>
      <c r="F29" s="47">
        <v>1122800.6920135969</v>
      </c>
      <c r="G29" s="47">
        <v>1118082.8908503705</v>
      </c>
      <c r="H29" s="47">
        <v>1114059.2182003208</v>
      </c>
      <c r="I29" s="47">
        <v>1121778.9121149376</v>
      </c>
      <c r="J29" s="47">
        <v>1109733.4623364876</v>
      </c>
      <c r="K29" s="47">
        <v>1106562.0620764224</v>
      </c>
      <c r="L29" s="47">
        <v>1105269.4489516125</v>
      </c>
      <c r="M29" s="47">
        <v>1101300.5462355546</v>
      </c>
      <c r="N29" s="47">
        <v>1103378.4236702244</v>
      </c>
      <c r="O29" s="60">
        <v>1134004.2860646064</v>
      </c>
      <c r="P29" s="37">
        <f>SUM(D29:O29)</f>
        <v>13399899.918168359</v>
      </c>
      <c r="Q29" s="37"/>
      <c r="T29" s="2"/>
      <c r="U29" s="2"/>
      <c r="V29" s="2"/>
    </row>
    <row r="30" spans="1:22" ht="16.350000000000001" customHeight="1" x14ac:dyDescent="0.2">
      <c r="A30" s="14" t="s">
        <v>23</v>
      </c>
      <c r="B30" s="13"/>
      <c r="C30" s="12" t="s">
        <v>0</v>
      </c>
      <c r="D30" s="47">
        <v>990000</v>
      </c>
      <c r="E30" s="53">
        <v>981000</v>
      </c>
      <c r="F30" s="47">
        <v>976000</v>
      </c>
      <c r="G30" s="47">
        <v>971000</v>
      </c>
      <c r="H30" s="47">
        <v>966000</v>
      </c>
      <c r="I30" s="47">
        <v>962000</v>
      </c>
      <c r="J30" s="47">
        <v>957000</v>
      </c>
      <c r="K30" s="47">
        <v>950000</v>
      </c>
      <c r="L30" s="47">
        <v>946000</v>
      </c>
      <c r="M30" s="47">
        <v>942000</v>
      </c>
      <c r="N30" s="47">
        <v>939000</v>
      </c>
      <c r="O30" s="60">
        <v>937500</v>
      </c>
      <c r="P30" s="37">
        <f t="shared" ref="P30:P39" si="5">SUM(D30:O30)</f>
        <v>11517500</v>
      </c>
      <c r="Q30" s="37"/>
      <c r="T30" s="2"/>
      <c r="U30" s="2"/>
      <c r="V30" s="2"/>
    </row>
    <row r="31" spans="1:22" ht="16.350000000000001" customHeight="1" x14ac:dyDescent="0.2">
      <c r="A31" s="14" t="s">
        <v>24</v>
      </c>
      <c r="B31" s="13"/>
      <c r="C31" s="12" t="s">
        <v>4</v>
      </c>
      <c r="D31" s="48">
        <v>687500.14777708205</v>
      </c>
      <c r="E31" s="47">
        <v>695221.26487163443</v>
      </c>
      <c r="F31" s="47">
        <v>696848.58108954283</v>
      </c>
      <c r="G31" s="47">
        <v>684424.13525360054</v>
      </c>
      <c r="H31" s="47">
        <v>698566.6875391358</v>
      </c>
      <c r="I31" s="47">
        <v>695886.40200375707</v>
      </c>
      <c r="J31" s="47">
        <v>696248.5760801502</v>
      </c>
      <c r="K31" s="47">
        <v>696176.53600500943</v>
      </c>
      <c r="L31" s="47">
        <v>700598.61239824677</v>
      </c>
      <c r="M31" s="47">
        <v>700663.74452097691</v>
      </c>
      <c r="N31" s="47">
        <v>700663.74452097691</v>
      </c>
      <c r="O31" s="60">
        <v>700001.56793988729</v>
      </c>
      <c r="P31" s="37">
        <f t="shared" si="5"/>
        <v>8352800</v>
      </c>
      <c r="Q31" s="37"/>
      <c r="T31" s="2"/>
      <c r="U31" s="2"/>
      <c r="V31" s="2"/>
    </row>
    <row r="32" spans="1:22" ht="16.350000000000001" customHeight="1" x14ac:dyDescent="0.2">
      <c r="A32" s="14" t="s">
        <v>20</v>
      </c>
      <c r="B32" s="13"/>
      <c r="C32" s="16" t="s">
        <v>5</v>
      </c>
      <c r="D32" s="46">
        <v>73544.58351117601</v>
      </c>
      <c r="E32" s="46">
        <v>75576.419072222852</v>
      </c>
      <c r="F32" s="46">
        <v>76207.648320790744</v>
      </c>
      <c r="G32" s="46">
        <v>76172.580029203644</v>
      </c>
      <c r="H32" s="46">
        <v>77086.480961473659</v>
      </c>
      <c r="I32" s="46">
        <v>78757.006851623039</v>
      </c>
      <c r="J32" s="46">
        <v>78951.476468606095</v>
      </c>
      <c r="K32" s="46">
        <v>81009.878917218914</v>
      </c>
      <c r="L32" s="46">
        <v>82116.124115466693</v>
      </c>
      <c r="M32" s="46">
        <v>82513.564753453888</v>
      </c>
      <c r="N32" s="46">
        <v>82777.75046825278</v>
      </c>
      <c r="O32" s="61">
        <v>81386.066045153319</v>
      </c>
      <c r="P32" s="37">
        <f t="shared" si="5"/>
        <v>946099.57951464155</v>
      </c>
      <c r="Q32" s="37"/>
      <c r="T32" s="2"/>
      <c r="U32" s="2"/>
      <c r="V32" s="2"/>
    </row>
    <row r="33" spans="1:22" ht="16.350000000000001" customHeight="1" x14ac:dyDescent="0.2">
      <c r="A33" s="11" t="s">
        <v>2</v>
      </c>
      <c r="B33" s="11"/>
      <c r="C33" s="11"/>
      <c r="D33" s="33"/>
      <c r="E33" s="31"/>
      <c r="F33" s="32"/>
      <c r="G33" s="32"/>
      <c r="H33" s="32"/>
      <c r="I33" s="32"/>
      <c r="J33" s="32"/>
      <c r="K33" s="32"/>
      <c r="L33" s="32"/>
      <c r="M33" s="30"/>
      <c r="N33" s="30"/>
      <c r="O33" s="35"/>
      <c r="P33" s="37"/>
      <c r="Q33" s="37"/>
      <c r="T33" s="2"/>
      <c r="U33" s="2"/>
      <c r="V33" s="2"/>
    </row>
    <row r="34" spans="1:22" ht="16.350000000000001" customHeight="1" x14ac:dyDescent="0.2">
      <c r="A34" s="15" t="s">
        <v>25</v>
      </c>
      <c r="B34" s="17"/>
      <c r="C34" s="18" t="s">
        <v>28</v>
      </c>
      <c r="D34" s="39">
        <v>78000</v>
      </c>
      <c r="E34" s="39">
        <v>83000</v>
      </c>
      <c r="F34" s="22">
        <v>84000</v>
      </c>
      <c r="G34" s="47">
        <v>85500</v>
      </c>
      <c r="H34" s="47">
        <v>87000</v>
      </c>
      <c r="I34" s="47">
        <v>88500</v>
      </c>
      <c r="J34" s="22">
        <v>78000</v>
      </c>
      <c r="K34" s="22">
        <v>79000</v>
      </c>
      <c r="L34" s="22">
        <v>82000</v>
      </c>
      <c r="M34" s="22">
        <v>84500</v>
      </c>
      <c r="N34" s="22">
        <v>85000</v>
      </c>
      <c r="O34" s="36">
        <v>86300</v>
      </c>
      <c r="P34" s="37">
        <f t="shared" si="5"/>
        <v>1000800</v>
      </c>
      <c r="Q34" s="37"/>
      <c r="T34" s="2"/>
      <c r="U34" s="2"/>
      <c r="V34" s="2"/>
    </row>
    <row r="35" spans="1:22" ht="16.350000000000001" customHeight="1" x14ac:dyDescent="0.2">
      <c r="A35" s="14" t="s">
        <v>21</v>
      </c>
      <c r="B35" s="12"/>
      <c r="C35" s="18" t="s">
        <v>3</v>
      </c>
      <c r="D35" s="46">
        <v>622308</v>
      </c>
      <c r="E35" s="46">
        <f>D35</f>
        <v>622308</v>
      </c>
      <c r="F35" s="46">
        <f t="shared" ref="F35:N35" si="6">E35</f>
        <v>622308</v>
      </c>
      <c r="G35" s="46">
        <f t="shared" si="6"/>
        <v>622308</v>
      </c>
      <c r="H35" s="46">
        <f t="shared" si="6"/>
        <v>622308</v>
      </c>
      <c r="I35" s="46">
        <f t="shared" si="6"/>
        <v>622308</v>
      </c>
      <c r="J35" s="46">
        <f t="shared" si="6"/>
        <v>622308</v>
      </c>
      <c r="K35" s="46">
        <f t="shared" si="6"/>
        <v>622308</v>
      </c>
      <c r="L35" s="46">
        <f t="shared" si="6"/>
        <v>622308</v>
      </c>
      <c r="M35" s="46">
        <f t="shared" si="6"/>
        <v>622308</v>
      </c>
      <c r="N35" s="46">
        <f t="shared" si="6"/>
        <v>622308</v>
      </c>
      <c r="O35" s="46">
        <v>622312</v>
      </c>
      <c r="P35" s="37">
        <f t="shared" si="5"/>
        <v>7467700</v>
      </c>
      <c r="Q35" s="37"/>
      <c r="T35" s="2"/>
      <c r="U35" s="2"/>
      <c r="V35" s="2"/>
    </row>
    <row r="36" spans="1:22" ht="16.350000000000001" customHeight="1" x14ac:dyDescent="0.2">
      <c r="A36" s="11" t="s">
        <v>29</v>
      </c>
      <c r="B36" s="11"/>
      <c r="C36" s="11"/>
      <c r="D36" s="34"/>
      <c r="E36" s="39"/>
      <c r="F36" s="39"/>
      <c r="G36" s="22"/>
      <c r="H36" s="22"/>
      <c r="I36" s="22"/>
      <c r="J36" s="22"/>
      <c r="K36" s="22"/>
      <c r="L36" s="22"/>
      <c r="M36" s="22"/>
      <c r="N36" s="22"/>
      <c r="O36" s="36"/>
      <c r="P36" s="37"/>
      <c r="Q36" s="37"/>
      <c r="T36" s="2"/>
      <c r="U36" s="2"/>
      <c r="V36" s="2"/>
    </row>
    <row r="37" spans="1:22" ht="16.350000000000001" customHeight="1" x14ac:dyDescent="0.2">
      <c r="A37" s="15"/>
      <c r="B37" s="17"/>
      <c r="C37" s="23" t="s">
        <v>31</v>
      </c>
      <c r="D37" s="45">
        <v>24525000</v>
      </c>
      <c r="E37" s="45">
        <v>24545000</v>
      </c>
      <c r="F37" s="52">
        <v>24580000</v>
      </c>
      <c r="G37" s="52">
        <v>24625000</v>
      </c>
      <c r="H37" s="52">
        <v>24665000</v>
      </c>
      <c r="I37" s="52">
        <v>24725000</v>
      </c>
      <c r="J37" s="52">
        <v>24765000</v>
      </c>
      <c r="K37" s="52">
        <v>24800000</v>
      </c>
      <c r="L37" s="52">
        <v>24855000</v>
      </c>
      <c r="M37" s="52">
        <v>24880000</v>
      </c>
      <c r="N37" s="52">
        <v>24900000</v>
      </c>
      <c r="O37" s="66">
        <v>24931000</v>
      </c>
      <c r="P37" s="37">
        <f t="shared" si="5"/>
        <v>296796000</v>
      </c>
      <c r="Q37" s="38"/>
      <c r="T37" s="2"/>
      <c r="U37" s="2"/>
      <c r="V37" s="2"/>
    </row>
    <row r="38" spans="1:22" ht="16.350000000000001" customHeight="1" x14ac:dyDescent="0.2">
      <c r="A38" s="15"/>
      <c r="B38" s="17"/>
      <c r="C38" s="23" t="s">
        <v>30</v>
      </c>
      <c r="D38" s="45">
        <v>249000</v>
      </c>
      <c r="E38" s="45">
        <v>249000</v>
      </c>
      <c r="F38" s="45">
        <v>249000</v>
      </c>
      <c r="G38" s="45">
        <v>249000</v>
      </c>
      <c r="H38" s="45">
        <v>249000</v>
      </c>
      <c r="I38" s="45">
        <v>249000</v>
      </c>
      <c r="J38" s="45">
        <v>249000</v>
      </c>
      <c r="K38" s="45">
        <v>249000</v>
      </c>
      <c r="L38" s="45">
        <v>249000</v>
      </c>
      <c r="M38" s="45">
        <v>249000</v>
      </c>
      <c r="N38" s="45">
        <v>249000</v>
      </c>
      <c r="O38" s="45">
        <v>250000</v>
      </c>
      <c r="P38" s="37">
        <f t="shared" si="5"/>
        <v>2989000</v>
      </c>
      <c r="Q38" s="38"/>
      <c r="T38" s="2"/>
      <c r="U38" s="2"/>
      <c r="V38" s="2"/>
    </row>
    <row r="39" spans="1:22" ht="16.350000000000001" customHeight="1" x14ac:dyDescent="0.2">
      <c r="A39" s="15"/>
      <c r="B39" s="17"/>
      <c r="C39" s="23" t="s">
        <v>26</v>
      </c>
      <c r="D39" s="45">
        <v>723000</v>
      </c>
      <c r="E39" s="45">
        <v>732000</v>
      </c>
      <c r="F39" s="45">
        <v>740000</v>
      </c>
      <c r="G39" s="52">
        <v>749000</v>
      </c>
      <c r="H39" s="52">
        <v>758000</v>
      </c>
      <c r="I39" s="52">
        <v>768000</v>
      </c>
      <c r="J39" s="52">
        <v>775000</v>
      </c>
      <c r="K39" s="52">
        <v>783000</v>
      </c>
      <c r="L39" s="52">
        <v>792000</v>
      </c>
      <c r="M39" s="52">
        <v>801000</v>
      </c>
      <c r="N39" s="52">
        <v>808000</v>
      </c>
      <c r="O39" s="66">
        <v>817000</v>
      </c>
      <c r="P39" s="37">
        <f t="shared" si="5"/>
        <v>9246000</v>
      </c>
      <c r="Q39" s="38"/>
      <c r="T39" s="2"/>
      <c r="U39" s="2"/>
      <c r="V39" s="2"/>
    </row>
    <row r="40" spans="1:22" ht="16.350000000000001" customHeight="1" x14ac:dyDescent="0.2">
      <c r="A40" s="15"/>
      <c r="B40" s="17"/>
      <c r="C40" s="16" t="s">
        <v>27</v>
      </c>
      <c r="D40" s="22">
        <f>SUM(D37:D39)</f>
        <v>25497000</v>
      </c>
      <c r="E40" s="22">
        <f>SUM(E37:E39)</f>
        <v>25526000</v>
      </c>
      <c r="F40" s="22">
        <f>SUM(F37:F39)</f>
        <v>25569000</v>
      </c>
      <c r="G40" s="22">
        <f t="shared" ref="G40:O40" si="7">SUM(G37:G39)</f>
        <v>25623000</v>
      </c>
      <c r="H40" s="22">
        <f t="shared" si="7"/>
        <v>25672000</v>
      </c>
      <c r="I40" s="22">
        <f t="shared" si="7"/>
        <v>25742000</v>
      </c>
      <c r="J40" s="22">
        <f t="shared" si="7"/>
        <v>25789000</v>
      </c>
      <c r="K40" s="22">
        <f t="shared" si="7"/>
        <v>25832000</v>
      </c>
      <c r="L40" s="22">
        <f t="shared" si="7"/>
        <v>25896000</v>
      </c>
      <c r="M40" s="22">
        <f t="shared" si="7"/>
        <v>25930000</v>
      </c>
      <c r="N40" s="22">
        <f t="shared" si="7"/>
        <v>25957000</v>
      </c>
      <c r="O40" s="36">
        <f t="shared" si="7"/>
        <v>25998000</v>
      </c>
      <c r="P40" s="37">
        <f>SUM(P37:P39)</f>
        <v>309031000</v>
      </c>
      <c r="Q40" s="37"/>
      <c r="T40" s="2"/>
      <c r="U40" s="2"/>
      <c r="V40" s="2"/>
    </row>
    <row r="41" spans="1:22" ht="14.1" customHeight="1" x14ac:dyDescent="0.2">
      <c r="A41" s="15"/>
      <c r="B41" s="17"/>
      <c r="C41" s="1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2"/>
      <c r="U41" s="2"/>
      <c r="V41" s="2"/>
    </row>
    <row r="42" spans="1:22" x14ac:dyDescent="0.2">
      <c r="A42" s="14"/>
      <c r="B42" s="12"/>
      <c r="C42" s="16" t="s">
        <v>32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2"/>
      <c r="U42" s="2"/>
      <c r="V42" s="2"/>
    </row>
    <row r="43" spans="1:22" x14ac:dyDescent="0.2">
      <c r="C43" s="16" t="s">
        <v>33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T43" s="2"/>
      <c r="U43" s="2"/>
      <c r="V43" s="2"/>
    </row>
    <row r="44" spans="1:22" x14ac:dyDescent="0.2">
      <c r="T44" s="2"/>
      <c r="U44" s="2"/>
      <c r="V44" s="2"/>
    </row>
    <row r="45" spans="1:22" x14ac:dyDescent="0.2"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T45" s="2"/>
      <c r="U45" s="2"/>
      <c r="V45" s="2"/>
    </row>
    <row r="46" spans="1:22" x14ac:dyDescent="0.2"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26"/>
      <c r="T46" s="2"/>
      <c r="U46" s="26"/>
      <c r="V46" s="2"/>
    </row>
    <row r="47" spans="1:22" x14ac:dyDescent="0.2"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T47" s="2"/>
      <c r="U47" s="2"/>
      <c r="V47" s="2"/>
    </row>
    <row r="48" spans="1:22" x14ac:dyDescent="0.2"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T48" s="2"/>
      <c r="U48" s="2"/>
      <c r="V48" s="2"/>
    </row>
    <row r="49" spans="20:22" x14ac:dyDescent="0.2">
      <c r="T49" s="2"/>
      <c r="U49" s="2"/>
      <c r="V49" s="2"/>
    </row>
    <row r="50" spans="20:22" x14ac:dyDescent="0.2">
      <c r="T50" s="2"/>
      <c r="U50" s="2"/>
      <c r="V50" s="2"/>
    </row>
    <row r="51" spans="20:22" x14ac:dyDescent="0.2">
      <c r="T51" s="2"/>
      <c r="U51" s="2"/>
      <c r="V51" s="2"/>
    </row>
    <row r="52" spans="20:22" x14ac:dyDescent="0.2">
      <c r="T52" s="2"/>
      <c r="U52" s="2"/>
      <c r="V52" s="2"/>
    </row>
    <row r="53" spans="20:22" x14ac:dyDescent="0.2">
      <c r="T53" s="2"/>
      <c r="U53" s="2"/>
      <c r="V53" s="2"/>
    </row>
    <row r="54" spans="20:22" x14ac:dyDescent="0.2">
      <c r="T54" s="2"/>
      <c r="U54" s="2"/>
      <c r="V54" s="2"/>
    </row>
    <row r="55" spans="20:22" x14ac:dyDescent="0.2">
      <c r="T55" s="2"/>
      <c r="U55" s="2"/>
      <c r="V55" s="2"/>
    </row>
    <row r="56" spans="20:22" x14ac:dyDescent="0.2">
      <c r="T56" s="2"/>
      <c r="U56" s="2"/>
      <c r="V56" s="2"/>
    </row>
    <row r="57" spans="20:22" x14ac:dyDescent="0.2">
      <c r="T57" s="2"/>
      <c r="U57" s="2"/>
      <c r="V57" s="2"/>
    </row>
    <row r="58" spans="20:22" x14ac:dyDescent="0.2">
      <c r="T58" s="2"/>
      <c r="U58" s="2"/>
      <c r="V58" s="2"/>
    </row>
    <row r="59" spans="20:22" x14ac:dyDescent="0.2">
      <c r="T59" s="2"/>
      <c r="U59" s="2"/>
      <c r="V59" s="2"/>
    </row>
    <row r="60" spans="20:22" x14ac:dyDescent="0.2">
      <c r="T60" s="2"/>
      <c r="U60" s="2"/>
      <c r="V60" s="2"/>
    </row>
    <row r="61" spans="20:22" x14ac:dyDescent="0.2">
      <c r="T61" s="2"/>
      <c r="U61" s="2"/>
      <c r="V61" s="2"/>
    </row>
    <row r="62" spans="20:22" x14ac:dyDescent="0.2">
      <c r="T62" s="2"/>
      <c r="U62" s="2"/>
      <c r="V62" s="2"/>
    </row>
    <row r="63" spans="20:22" x14ac:dyDescent="0.2">
      <c r="T63" s="2"/>
      <c r="U63" s="2"/>
      <c r="V63" s="2"/>
    </row>
    <row r="64" spans="20:22" x14ac:dyDescent="0.2">
      <c r="T64" s="2"/>
      <c r="U64" s="2"/>
      <c r="V64" s="2"/>
    </row>
    <row r="65" spans="20:22" x14ac:dyDescent="0.2">
      <c r="T65" s="2"/>
      <c r="U65" s="2"/>
      <c r="V65" s="2"/>
    </row>
    <row r="66" spans="20:22" x14ac:dyDescent="0.2">
      <c r="T66" s="2"/>
      <c r="U66" s="2"/>
      <c r="V66" s="2"/>
    </row>
    <row r="67" spans="20:22" x14ac:dyDescent="0.2">
      <c r="T67" s="2"/>
      <c r="U67" s="2"/>
      <c r="V67" s="2"/>
    </row>
    <row r="68" spans="20:22" x14ac:dyDescent="0.2">
      <c r="T68" s="2"/>
      <c r="U68" s="2"/>
      <c r="V68" s="2"/>
    </row>
    <row r="69" spans="20:22" x14ac:dyDescent="0.2">
      <c r="T69" s="2"/>
      <c r="U69" s="2"/>
      <c r="V69" s="2"/>
    </row>
    <row r="70" spans="20:22" x14ac:dyDescent="0.2">
      <c r="T70" s="2"/>
      <c r="U70" s="2"/>
      <c r="V70" s="2"/>
    </row>
    <row r="71" spans="20:22" x14ac:dyDescent="0.2">
      <c r="T71" s="2"/>
      <c r="U71" s="2"/>
      <c r="V71" s="2"/>
    </row>
    <row r="72" spans="20:22" x14ac:dyDescent="0.2">
      <c r="T72" s="2"/>
      <c r="U72" s="2"/>
      <c r="V72" s="2"/>
    </row>
    <row r="73" spans="20:22" x14ac:dyDescent="0.2">
      <c r="T73" s="2"/>
      <c r="U73" s="2"/>
      <c r="V73" s="2"/>
    </row>
    <row r="74" spans="20:22" x14ac:dyDescent="0.2">
      <c r="T74" s="2"/>
      <c r="U74" s="2"/>
      <c r="V74" s="2"/>
    </row>
    <row r="75" spans="20:22" x14ac:dyDescent="0.2">
      <c r="T75" s="2"/>
      <c r="U75" s="2"/>
      <c r="V75" s="2"/>
    </row>
    <row r="76" spans="20:22" x14ac:dyDescent="0.2">
      <c r="T76" s="2"/>
      <c r="U76" s="2"/>
      <c r="V76" s="2"/>
    </row>
    <row r="77" spans="20:22" x14ac:dyDescent="0.2">
      <c r="T77" s="2"/>
      <c r="U77" s="2"/>
      <c r="V77" s="2"/>
    </row>
    <row r="78" spans="20:22" x14ac:dyDescent="0.2">
      <c r="T78" s="2"/>
      <c r="U78" s="2"/>
      <c r="V78" s="2"/>
    </row>
    <row r="79" spans="20:22" x14ac:dyDescent="0.2">
      <c r="T79" s="2"/>
      <c r="U79" s="2"/>
      <c r="V79" s="2"/>
    </row>
    <row r="80" spans="20:22" x14ac:dyDescent="0.2">
      <c r="T80" s="2"/>
      <c r="U80" s="2"/>
      <c r="V80" s="2"/>
    </row>
    <row r="81" spans="20:22" x14ac:dyDescent="0.2">
      <c r="T81" s="2"/>
      <c r="U81" s="2"/>
      <c r="V81" s="2"/>
    </row>
    <row r="82" spans="20:22" x14ac:dyDescent="0.2">
      <c r="T82" s="2"/>
      <c r="U82" s="2"/>
      <c r="V82" s="2"/>
    </row>
    <row r="83" spans="20:22" x14ac:dyDescent="0.2">
      <c r="T83" s="2"/>
      <c r="U83" s="2"/>
      <c r="V83" s="2"/>
    </row>
    <row r="84" spans="20:22" x14ac:dyDescent="0.2">
      <c r="T84" s="2"/>
      <c r="U84" s="2"/>
      <c r="V84" s="2"/>
    </row>
    <row r="85" spans="20:22" x14ac:dyDescent="0.2">
      <c r="T85" s="2"/>
      <c r="U85" s="2"/>
      <c r="V85" s="2"/>
    </row>
    <row r="86" spans="20:22" x14ac:dyDescent="0.2">
      <c r="T86" s="2"/>
      <c r="U86" s="2"/>
      <c r="V86" s="2"/>
    </row>
    <row r="87" spans="20:22" x14ac:dyDescent="0.2">
      <c r="T87" s="2"/>
      <c r="U87" s="2"/>
      <c r="V87" s="2"/>
    </row>
    <row r="88" spans="20:22" x14ac:dyDescent="0.2">
      <c r="T88" s="2"/>
      <c r="U88" s="2"/>
      <c r="V88" s="2"/>
    </row>
    <row r="89" spans="20:22" x14ac:dyDescent="0.2">
      <c r="T89" s="2"/>
      <c r="U89" s="2"/>
      <c r="V89" s="2"/>
    </row>
    <row r="90" spans="20:22" x14ac:dyDescent="0.2">
      <c r="T90" s="2"/>
      <c r="U90" s="2"/>
      <c r="V90" s="2"/>
    </row>
    <row r="91" spans="20:22" x14ac:dyDescent="0.2">
      <c r="T91" s="2"/>
      <c r="U91" s="2"/>
      <c r="V91" s="2"/>
    </row>
    <row r="92" spans="20:22" x14ac:dyDescent="0.2">
      <c r="T92" s="2"/>
      <c r="U92" s="2"/>
      <c r="V92" s="2"/>
    </row>
    <row r="93" spans="20:22" x14ac:dyDescent="0.2">
      <c r="T93" s="2"/>
      <c r="U93" s="2"/>
      <c r="V93" s="2"/>
    </row>
    <row r="94" spans="20:22" x14ac:dyDescent="0.2">
      <c r="T94" s="2"/>
      <c r="U94" s="2"/>
      <c r="V94" s="2"/>
    </row>
    <row r="95" spans="20:22" x14ac:dyDescent="0.2">
      <c r="T95" s="2"/>
      <c r="U95" s="2"/>
      <c r="V95" s="2"/>
    </row>
    <row r="96" spans="20:22" x14ac:dyDescent="0.2">
      <c r="T96" s="2"/>
      <c r="U96" s="2"/>
      <c r="V96" s="2"/>
    </row>
    <row r="97" spans="20:22" x14ac:dyDescent="0.2">
      <c r="T97" s="2"/>
      <c r="U97" s="2"/>
      <c r="V97" s="2"/>
    </row>
    <row r="98" spans="20:22" x14ac:dyDescent="0.2">
      <c r="T98" s="2"/>
      <c r="U98" s="2"/>
      <c r="V98" s="2"/>
    </row>
    <row r="99" spans="20:22" x14ac:dyDescent="0.2">
      <c r="T99" s="2"/>
      <c r="U99" s="2"/>
      <c r="V99" s="2"/>
    </row>
    <row r="100" spans="20:22" x14ac:dyDescent="0.2">
      <c r="T100" s="2"/>
      <c r="U100" s="2"/>
      <c r="V100" s="2"/>
    </row>
    <row r="101" spans="20:22" x14ac:dyDescent="0.2">
      <c r="T101" s="2"/>
      <c r="U101" s="2"/>
      <c r="V101" s="2"/>
    </row>
  </sheetData>
  <mergeCells count="5">
    <mergeCell ref="D25:I25"/>
    <mergeCell ref="D26:O26"/>
    <mergeCell ref="D3:I3"/>
    <mergeCell ref="N4:P4"/>
    <mergeCell ref="D4:L4"/>
  </mergeCells>
  <phoneticPr fontId="11" type="noConversion"/>
  <pageMargins left="0.19685039370078741" right="0.19685039370078741" top="0.47244094488188981" bottom="0.31496062992125984" header="0.47244094488188981" footer="0.31496062992125984"/>
  <pageSetup paperSize="9" scale="90" orientation="landscape" r:id="rId1"/>
  <headerFooter alignWithMargins="0">
    <oddFooter xml:space="preserve">&amp;C&amp;9&amp;P (&amp;N)&amp;R&amp;9Bilaga 3 till Rapport 2016-10-26, dnr VER 2016-3
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Redovisning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Granbom Stefan</dc:creator>
  <cp:lastModifiedBy>Hans Karlsson</cp:lastModifiedBy>
  <cp:lastPrinted>2016-09-14T10:29:15Z</cp:lastPrinted>
  <dcterms:created xsi:type="dcterms:W3CDTF">2002-03-22T11:33:45Z</dcterms:created>
  <dcterms:modified xsi:type="dcterms:W3CDTF">2016-10-17T14:08:55Z</dcterms:modified>
</cp:coreProperties>
</file>